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4385" yWindow="-15" windowWidth="14430" windowHeight="12795" firstSheet="2" activeTab="2"/>
  </bookViews>
  <sheets>
    <sheet name="ведомость" sheetId="1" state="hidden" r:id="rId1"/>
    <sheet name="ТК_трудозатраты" sheetId="2" state="hidden" r:id="rId2"/>
    <sheet name="расчет № 1" sheetId="4" r:id="rId3"/>
    <sheet name="Расчет № 2" sheetId="3" r:id="rId4"/>
    <sheet name="расчет № 3" sheetId="5" r:id="rId5"/>
    <sheet name="Расчет №4 " sheetId="7" r:id="rId6"/>
    <sheet name="Расчет № 5" sheetId="6" r:id="rId7"/>
  </sheets>
  <definedNames>
    <definedName name="_xlnm.Print_Area" localSheetId="0">ведомость!$A$1:$G$233</definedName>
    <definedName name="_xlnm.Print_Area" localSheetId="6">'Расчет № 5'!$A$1:$H$28</definedName>
    <definedName name="_xlnm.Print_Area" localSheetId="5">'Расчет №4 '!$A$1:$H$24</definedName>
  </definedNames>
  <calcPr calcId="125725"/>
</workbook>
</file>

<file path=xl/calcChain.xml><?xml version="1.0" encoding="utf-8"?>
<calcChain xmlns="http://schemas.openxmlformats.org/spreadsheetml/2006/main">
  <c r="J107" i="3"/>
  <c r="I118" s="1"/>
  <c r="I113" l="1"/>
  <c r="I110"/>
  <c r="E11"/>
  <c r="I107"/>
  <c r="I119" l="1"/>
  <c r="I108"/>
  <c r="I111"/>
  <c r="I120"/>
  <c r="I124" l="1"/>
  <c r="I115"/>
  <c r="I116" s="1"/>
  <c r="I125" l="1"/>
  <c r="I126" s="1"/>
  <c r="E10" s="1"/>
  <c r="H23" i="6" l="1"/>
  <c r="H20"/>
  <c r="H21"/>
  <c r="H22" s="1"/>
  <c r="H19"/>
  <c r="G20"/>
  <c r="G21" s="1"/>
  <c r="F20"/>
  <c r="E20"/>
  <c r="D20"/>
  <c r="F21"/>
  <c r="E21"/>
  <c r="E22" s="1"/>
  <c r="D21"/>
  <c r="D22" s="1"/>
  <c r="F22" l="1"/>
  <c r="F23"/>
  <c r="E23"/>
  <c r="D23"/>
  <c r="G22"/>
  <c r="G23" s="1"/>
  <c r="H15" i="4" l="1"/>
  <c r="H16" s="1"/>
  <c r="G15"/>
  <c r="G16" l="1"/>
  <c r="G18" s="1"/>
  <c r="G19" s="1"/>
  <c r="H18" l="1"/>
  <c r="H19" s="1"/>
</calcChain>
</file>

<file path=xl/sharedStrings.xml><?xml version="1.0" encoding="utf-8"?>
<sst xmlns="http://schemas.openxmlformats.org/spreadsheetml/2006/main" count="1017" uniqueCount="395">
  <si>
    <t>№ п/п</t>
  </si>
  <si>
    <t>Наименование оборудования</t>
  </si>
  <si>
    <t>Период проведения</t>
  </si>
  <si>
    <t>Материал, инструмент</t>
  </si>
  <si>
    <t>Выполняемые работы</t>
  </si>
  <si>
    <t>Трудозатраты чел./час.</t>
  </si>
  <si>
    <t>Нормативная документация</t>
  </si>
  <si>
    <t xml:space="preserve">Котел паровой КПО-1600 в комплекте с указателями уровня, паровым коллектором, колонкой датчиков уровня воды </t>
  </si>
  <si>
    <t>Набор слесарного инструмента, детектор утечек газа, ветошь</t>
  </si>
  <si>
    <t>ЕТО (ежедневное техническое обслуживание)</t>
  </si>
  <si>
    <t>Проверка состояния наружных креплений, заземления. (Ослабление не допускается, в случае необходимости выполнить протяжку соединений).</t>
  </si>
  <si>
    <t xml:space="preserve">Осмотр целостности котла (герметичность), фланцевых и резьбовых соединений, соединений секций газоходов. </t>
  </si>
  <si>
    <t>Периодическая продувка корпуса котла, согласно режимной карты и интенсивности накапливания шлама.</t>
  </si>
  <si>
    <t>Принудительный предохранительного клапана подрывным рычагом.</t>
  </si>
  <si>
    <t>Набор слесарного инструмента, детектор утечек газа, ветошь, шнур асбестовый ШАОН 6</t>
  </si>
  <si>
    <t>Замена асбестовых уплотнений дымового тракта в случае необходимости.</t>
  </si>
  <si>
    <t>ТО1 (еженедельное техническое обслуживание, каждые 240 часов работы)</t>
  </si>
  <si>
    <t>ТО2 (каждые 1440 часов работы)</t>
  </si>
  <si>
    <t xml:space="preserve">Очистка от нагара и сажи газоход котла (процент очистки 80 -100 %) </t>
  </si>
  <si>
    <t xml:space="preserve">Очиститка от накипи внутренних поверхностей котла (процент очистки 80 %) </t>
  </si>
  <si>
    <t>Профилактический осмотр и ремонт электрооборудования, согласно табл. 5 Инструкция завода-изготовителя НПО "Инверсия", п.3.5</t>
  </si>
  <si>
    <t>Инструкция завода-изготовителя НПО "Инверсия", п.3.5; табл.5, табл.6</t>
  </si>
  <si>
    <t>Осмотр и контроль сроков поверки КИП котла</t>
  </si>
  <si>
    <t>Восстановление ЛКП окрашенных поверхностей</t>
  </si>
  <si>
    <t>Набор слесарного инструмента, детектор утечек газа, малярная кисть, краска огнестойкая, ветошь, шнур асбестовый ШАОН 6, для очистки котла использовать химические реагенты на выбор, согласно иснтрукции: тринатрийфосфат, каустическая сода, 4% р-р технической соляной или адипиновой  кислоты</t>
  </si>
  <si>
    <t>Выполняются все работы ЕТО</t>
  </si>
  <si>
    <t>Выполняются все работы ТО-1</t>
  </si>
  <si>
    <t>Инструкция завода-изготовителя НПО "Инверсия", раздел 4</t>
  </si>
  <si>
    <t>Проверка состояния запорной арматуры, ревизия запорной арматуры на предмет наличия трещин в корпусах, состояния уплотнений, проичстка проходных отврестий затворов.</t>
  </si>
  <si>
    <t>Горелочное устройство FBR GAS P150/M</t>
  </si>
  <si>
    <t>Очистка корпуса от пыли и грязи</t>
  </si>
  <si>
    <t xml:space="preserve">Контроль резьбовых соединений </t>
  </si>
  <si>
    <t>Контроль за отсутствием посторонних шумов, стуков и вибрации.</t>
  </si>
  <si>
    <t>Осмотр и чистка смесительного комплекта</t>
  </si>
  <si>
    <t xml:space="preserve">Очистка электродов ионизации и зажигания </t>
  </si>
  <si>
    <t>Контроль и при необходимости выполнение регулировок реле давления воздуха (мин./макс.)</t>
  </si>
  <si>
    <t>Контроль параметров сжигания газа газоанализатором</t>
  </si>
  <si>
    <t>Контроль исправности срабатывания реле минимального давления газа.</t>
  </si>
  <si>
    <t>Контроль исправности срабатывания реле максимального давления газа.</t>
  </si>
  <si>
    <t>Инструкция завода изготовителя горелок GAS P 150/M</t>
  </si>
  <si>
    <t>Контроллер ОВЕН</t>
  </si>
  <si>
    <t xml:space="preserve">Очистка корпуса и клеммных колодок контроллера от пыли, грязи и постронних предметов </t>
  </si>
  <si>
    <t>Проверка качества крепления контроллера на DIN-рейке</t>
  </si>
  <si>
    <t>Проверка качества подключения внешних связей</t>
  </si>
  <si>
    <t>Набор отверток, ветошь</t>
  </si>
  <si>
    <t>Руководство по эксплуатации программируемого контроллера ОВЕН</t>
  </si>
  <si>
    <t xml:space="preserve">Осмотр крепления сервопривода </t>
  </si>
  <si>
    <t>Набор слесарного инструмента, газоанализатор, ветошь, мультиметр, дифференциальный манометр, мегомметр, щетка металлическая, ветошь</t>
  </si>
  <si>
    <t>Проверка срабатывания датчиков безопасности.</t>
  </si>
  <si>
    <t>ТО 6 (каждые 6 месяцев)</t>
  </si>
  <si>
    <t>ТО 3</t>
  </si>
  <si>
    <t>Проверка параметров срабатывания ПСК / ПЗК регуляторов газовой рампы.</t>
  </si>
  <si>
    <t xml:space="preserve">Насос питательной воды </t>
  </si>
  <si>
    <t>Набор слесарного инструмента, анализатор утечек газа, ветошь</t>
  </si>
  <si>
    <t>Осмотр фланцевых соединений газовой линии.</t>
  </si>
  <si>
    <t>Проверка отсутствия механических повреждений, очистка счетчика от загрязнений</t>
  </si>
  <si>
    <t>Проверка состояния соединительных кабелей</t>
  </si>
  <si>
    <t>Счетчик газа  турбинный СГ 16МТ-100-Р1, Ду 50</t>
  </si>
  <si>
    <t>ТО 3 (каждые 3 месяца)</t>
  </si>
  <si>
    <t>Контроль равномерности вращения турбинки</t>
  </si>
  <si>
    <t>ТО 12  (каждые 12 месяцев)</t>
  </si>
  <si>
    <t>Выполняются все работы ЕТО, ТО3</t>
  </si>
  <si>
    <t>Полная разборка, промывка и дефектация с заменой поврежденных или изношенных деталей</t>
  </si>
  <si>
    <t>Набор слесарного инструмента, анализатор утечек газа, ветошь, ЗИП к турбинному счетчику</t>
  </si>
  <si>
    <t xml:space="preserve">Раздел 3 "Руководство по эксплуатации счетчика газа СГ-16МТ-100-Р" </t>
  </si>
  <si>
    <t>Набор слесарного инструмента, ветошь</t>
  </si>
  <si>
    <t>Осмотр целостности корпуса насоса и электродвигателя</t>
  </si>
  <si>
    <t>Проверка плотности фланцевых соединений</t>
  </si>
  <si>
    <t>Подтяжка ослабленных болтовых соединений</t>
  </si>
  <si>
    <t>Очистка наружных поверхностей, вентиляторов электродвигателей от пыли и загрязнений</t>
  </si>
  <si>
    <t>Проверка подключения насоса к заземлению</t>
  </si>
  <si>
    <t>Проверка заполнения насоса рабочей жидкостью, удаление воздуха</t>
  </si>
  <si>
    <t>Контроль отсутствия посторонних шумов, стуков, вибрации и температуры электродвигателя</t>
  </si>
  <si>
    <t>Контроль направления вращения вала насоса</t>
  </si>
  <si>
    <t>Набор слесарного иснтрумента, ветошь, вибромер, пирометр, мультиметр</t>
  </si>
  <si>
    <t>Внешний осмотр системы управления насосом</t>
  </si>
  <si>
    <t xml:space="preserve">Проверка питающих напряжений </t>
  </si>
  <si>
    <t xml:space="preserve">Проверка пусковых и защитных устройств </t>
  </si>
  <si>
    <t>Проверка подключений внешних датчиков</t>
  </si>
  <si>
    <t>Контроль и регулировка рабочей точки насоса, контроль напора и расхода</t>
  </si>
  <si>
    <t>Протяжка контактов в клеммной коробке (при обесточенном насосе)</t>
  </si>
  <si>
    <t>Набор слесарного иснтрумента, съемники, ветошь, вибромер, пирометр, мультиметр</t>
  </si>
  <si>
    <t>Ревизия втулки подшипника и уплотнительных колец.</t>
  </si>
  <si>
    <t>Выполняются все работы ЕТО, ТО-6</t>
  </si>
  <si>
    <t>Сигнализатор загазованности СЗ-2С</t>
  </si>
  <si>
    <t>Ветошь</t>
  </si>
  <si>
    <t xml:space="preserve">Проверка крепления и целостности электрических подключений </t>
  </si>
  <si>
    <t xml:space="preserve">Набор слесарного инструмента, отвертка </t>
  </si>
  <si>
    <t>Демонтаж сигнализатора для проведения метрологической поверки</t>
  </si>
  <si>
    <t>Двухступенчатая установка умягчения воды GSA -1465-1354</t>
  </si>
  <si>
    <t>Осмотр корпуса фильтра</t>
  </si>
  <si>
    <t>Осмотр, при необходимости очистка наружной поверхности</t>
  </si>
  <si>
    <t>Осмотр муфтовых, фланцевых, резьбовых соединений</t>
  </si>
  <si>
    <t>Осмотр запорной арматуры и контрольно-измерительных приборов</t>
  </si>
  <si>
    <t xml:space="preserve">Очистка от пыли и грязи основных узлов </t>
  </si>
  <si>
    <t>Устранение выявленных дефектов без вывода фильтра из рабочего режима</t>
  </si>
  <si>
    <t xml:space="preserve">Протяжка ослабленных болтовых, резьбовых, муфтовых и фланцевых соединений </t>
  </si>
  <si>
    <t>ТО 1 (каждый  месяц)</t>
  </si>
  <si>
    <t>ТО 6 (каждые полгода)</t>
  </si>
  <si>
    <t>Очистка от загрязнений блока управления фильтра</t>
  </si>
  <si>
    <t xml:space="preserve">Очистка эжектора и сетчатого фильтра эжектора </t>
  </si>
  <si>
    <t>Очистка ограничителя потока заполнения солевого бака</t>
  </si>
  <si>
    <t>Очистка ограничителя потока дренажа</t>
  </si>
  <si>
    <t>Проверка фильтра в рабочем состоянии</t>
  </si>
  <si>
    <t>Выполняются все работы ТО 1, ТО 6</t>
  </si>
  <si>
    <t>Досыпка и при необходимости выравнивание фильтрующей массы</t>
  </si>
  <si>
    <t>Замена вышедших из строя колпачков и штуцеров</t>
  </si>
  <si>
    <t>Гидравлические испытания на рабочее давление</t>
  </si>
  <si>
    <t>Промывка и очистка солерастворителя</t>
  </si>
  <si>
    <t>Набор слесарного инструмента, ветошь, ручной насос опрессовщик, контрольный манометр, синтетическая жесткая щетка</t>
  </si>
  <si>
    <t>Набор слесарного инструмента, ветошь, синтетическая жесткая щетка</t>
  </si>
  <si>
    <t xml:space="preserve">Дымовая труба, длиной вертикальной части </t>
  </si>
  <si>
    <t>Визуальный наружный осомтр дымовой трубы, очистка от пыли и загрязнений смотровых лючков, контроль надежности болтовых соединений.</t>
  </si>
  <si>
    <t>ПБ 03-445-02, раздел № 5</t>
  </si>
  <si>
    <t>Измерение температуры уходящих газов, по каждому стволу от котла.</t>
  </si>
  <si>
    <t>Газоанализатор</t>
  </si>
  <si>
    <t>Выполняются все работы ТО 1</t>
  </si>
  <si>
    <t xml:space="preserve">Визуальный осомтр газоотводящего ствола, фундаментов, опорных конструкций, анкерных болтов </t>
  </si>
  <si>
    <t>Газоанализатор, отвес</t>
  </si>
  <si>
    <t>Выполняются все работы ТО 3</t>
  </si>
  <si>
    <t>Выполнение наблюдений за вертикальностью дымовой трубы (с использованием отвеса)</t>
  </si>
  <si>
    <t>Выполняются все работы ТО 6</t>
  </si>
  <si>
    <t>Инструментальная проверка сопротивления заземляющего контура дымовой трубы</t>
  </si>
  <si>
    <t>Инструментальная проверка сопротивления  контура молниезащиты дымовой трубы</t>
  </si>
  <si>
    <t>проверка наличия конденсата, отложений сажи на внутренней поверхности трубы и газоходов</t>
  </si>
  <si>
    <t>Газоанализатор, отвес, мегомметр, набор слесарного инструмента</t>
  </si>
  <si>
    <t>Холодильник отбора проб двухточечный ХДОПВ-125-40</t>
  </si>
  <si>
    <t>ветошь</t>
  </si>
  <si>
    <t>Выполняются все оработы ЕТО</t>
  </si>
  <si>
    <t>Визуальный наружный осмотр корпуса охладителя, очистка отзагрязнений</t>
  </si>
  <si>
    <t xml:space="preserve">Набор слесарного инструмента, ветошь, ручной насос опрессовщик,эмальтермостойкая, кисть малярная </t>
  </si>
  <si>
    <t>Восстановление ЛКП окрашенных поверхностей охладителя</t>
  </si>
  <si>
    <t>Промывка и очистка контуров охладителя (охлаждающий/отбора проб)</t>
  </si>
  <si>
    <t>Гидравлические испытания контуров охладителя на рабочее давление (охлаждающий/отбора проб)</t>
  </si>
  <si>
    <t>Визуальный наружный осмотр корпуса установки дозирования, очистка от загрязнений</t>
  </si>
  <si>
    <t xml:space="preserve">Устранение выявленных дефектов без вывода установки из рабочего режима </t>
  </si>
  <si>
    <t xml:space="preserve">Набор слесарного инструмента, ветошь, режимная карта </t>
  </si>
  <si>
    <t>Контроль уровня реагентов в емкости установки</t>
  </si>
  <si>
    <t>Установка дозирования комплексонатов Hydroсhem 140; 710/100</t>
  </si>
  <si>
    <t>Контроль настроечных параметров установки дозирования</t>
  </si>
  <si>
    <t>Очистка сетчатого фильтра ПВДФ в основании насоса</t>
  </si>
  <si>
    <t xml:space="preserve">Осмотр и при необходимости очистка инжекторного клапана </t>
  </si>
  <si>
    <t>Устранение выявленных утечек, при необходимости замена вышедших из строя частей</t>
  </si>
  <si>
    <t>Набор слесарного инструмента, ветошь, режимная карта, ручной насос опрессовщик</t>
  </si>
  <si>
    <t>Осмотр и при необходимости продувка полиэтиленовых нагнетательных трубок</t>
  </si>
  <si>
    <t xml:space="preserve">Промывка емкости для реагентов </t>
  </si>
  <si>
    <t>Визуальный осмотр и устранение видимых неисправностей (ремонт или замена) отдельных компонентов электрощитов, в том числе узлов крепления, защитных панелей и элементов блокировки несанкционированного доступа</t>
  </si>
  <si>
    <t>Устранение загрязнений на панелях, ликвидация пыли и строительного мусора механическим, химическим и вакуумным способом в секциях электрических щитов.</t>
  </si>
  <si>
    <t>Пылесос, ветошь, мультиметр, набор отверток</t>
  </si>
  <si>
    <t>ТО 3 (каждые  3 месяца)</t>
  </si>
  <si>
    <t>Проверка работоспособности устройств защитного отключения (УЗО) должна производиться  нажатием на кнопку «Тест»</t>
  </si>
  <si>
    <t xml:space="preserve">Выполняются все работы ТО 1 </t>
  </si>
  <si>
    <t>ТО 6  (каждые 6 месяцев)</t>
  </si>
  <si>
    <t>Проверка главной заземляющей шины (ГЗШ)</t>
  </si>
  <si>
    <t>Проверка затяжки болтовых и целостность сварных контактных соединений</t>
  </si>
  <si>
    <t>Проверка усилия затяжки винтовых и болтовых соединений и зажимов, при необходимости — их протяжка (со снятием напряжения изолированным инструментом)</t>
  </si>
  <si>
    <t>Контрольная проверка работоспособности электромагнитных устройств и электронных модулей (вручную, принудительным включением управляющего напряжения): контакторов, контроллеров, датчиков, реле, пускателей и т. п.</t>
  </si>
  <si>
    <t xml:space="preserve"> регламентные работы по измерению температуры устройств защиты и автоматики, токопроводящих шин, разъемов, контактных соединений бесконтактным измерителем-пирометром</t>
  </si>
  <si>
    <t>Пылесос, ветошь, мультиметр, набор отверток, пирометр</t>
  </si>
  <si>
    <t>Щиты (ЩС, ЩА)</t>
  </si>
  <si>
    <t xml:space="preserve">Клапан электромагнитный </t>
  </si>
  <si>
    <t xml:space="preserve">Очистка корпуса  от пыли и загрязнений </t>
  </si>
  <si>
    <t xml:space="preserve">Контроль полного открытия/закрытия клапана </t>
  </si>
  <si>
    <t>Контроль отсутствия посторонних шумов</t>
  </si>
  <si>
    <t xml:space="preserve">Контроль состояния уплотнений клапана </t>
  </si>
  <si>
    <t>Ветошь, мультиметр</t>
  </si>
  <si>
    <t>Полная разборка и чистка всех деталей клапана</t>
  </si>
  <si>
    <t>Руководство по эксплуатации 1901-KBNE016-190-220AC</t>
  </si>
  <si>
    <t>Клапан обратный</t>
  </si>
  <si>
    <t>Осмотр наружной поверхности, крепежных соединений, герметичность мест соединений клапана, очистка от пыли и загрязнений</t>
  </si>
  <si>
    <t>Проверка работоспособности обратного клапана</t>
  </si>
  <si>
    <t xml:space="preserve">Ветошь, набор слесарного инструмента </t>
  </si>
  <si>
    <t>Руководство по эксплуатации обратного клапана</t>
  </si>
  <si>
    <t>Вентиль запорный</t>
  </si>
  <si>
    <t xml:space="preserve">Осмотр наружной поверхности, крепежных соединений, герметичность мест соединений вентиля, очистка от пыли и загрязнений, устранение неплотностей подтяжкой резьбовых соединений </t>
  </si>
  <si>
    <t>Затвор дисковый поворотный</t>
  </si>
  <si>
    <t>Ветошь, набор слесарного инструмента, седловое уплотнение</t>
  </si>
  <si>
    <t>Разборка с выемкой штока и замена седлового уплотнения в случае необходимости.</t>
  </si>
  <si>
    <t>Руководство по эксплуатации поворотного затвора</t>
  </si>
  <si>
    <t>Ветошь, набор слесарного инструмента</t>
  </si>
  <si>
    <t xml:space="preserve">Разборка с выемкой и промывкой фильтрующего элемента </t>
  </si>
  <si>
    <t>Руководство по эксплуатации сетчатого фильтра</t>
  </si>
  <si>
    <t>Фильтр сетчатый муфтовый (Ду 25 - Ду 32)</t>
  </si>
  <si>
    <t>Манометр ТМ-510Р</t>
  </si>
  <si>
    <t>Внешний осмотр: проверка отсутствия механических повреждений, наличия клейм поверки, надёжность креплений, удаление загрязнений.</t>
  </si>
  <si>
    <t>Проверка срабатывания</t>
  </si>
  <si>
    <t>Проверка герметичности соединений импульсной линий, устранение неплотностей</t>
  </si>
  <si>
    <t>Проверка нулевой отметки шкалы</t>
  </si>
  <si>
    <t>Проверка правильности показаний</t>
  </si>
  <si>
    <t>Ветошь, набор слесарного инструмента, контрольный манометр</t>
  </si>
  <si>
    <t>Счетчик воды крыльчатый Ду32</t>
  </si>
  <si>
    <t>ТО1 (каждый месяц)</t>
  </si>
  <si>
    <t>Внешний осмотр: проверка отсутствия механических повреждений, течей в местах соединений, надёжность креплений, удаление загрязнений, устранение течей подтяжкой резьбовых соединений.</t>
  </si>
  <si>
    <t>Ветошь, набор слесарного инструмента, раствор средства для удаления накипи</t>
  </si>
  <si>
    <t>Обработка внутренних полостей прибора средством для удаления накипи или преобразователем ржавчины, промывка прибора проточной холодной водой</t>
  </si>
  <si>
    <t>Руководство по эксплуатации крыльчатого счетчика воды</t>
  </si>
  <si>
    <t>Фильтр газовый ФН2-2М</t>
  </si>
  <si>
    <t>Компрессор, набор слесарного инструмента, ветошь</t>
  </si>
  <si>
    <t>Руководство по эксплуатации фильтра газового ФН2-2М</t>
  </si>
  <si>
    <t>Демонтаж и чистка фильтрующего элемента сжатым воздухом</t>
  </si>
  <si>
    <t>Регулятор давления газа RG/2MB</t>
  </si>
  <si>
    <t>Манометр двухтрубный жидкостный ТУ 92-891.026-91, рабочая жидкость-вода</t>
  </si>
  <si>
    <t>Проверка давления срабатывания автоматического отключающего устройства по понижению и повышению давления</t>
  </si>
  <si>
    <t>Проверка давления начала срабатываниясбросного клапана</t>
  </si>
  <si>
    <t xml:space="preserve">Контроль выходного давления регулятора </t>
  </si>
  <si>
    <t>Руководство по эксплуатации регулятора давления газа  RG/2MB</t>
  </si>
  <si>
    <t>Предохранительно-сбросной клапан СК1 1/4-0,5-10-70</t>
  </si>
  <si>
    <t>Набор шестигранных отверток, ветошь</t>
  </si>
  <si>
    <t>Контроль настроченых параметров сбросного клапана, выполнение регулировки в случае необходимости</t>
  </si>
  <si>
    <t>Руководство по эксплуатации Предохранительно-сбросной клапан СК1 1/4-0,5-10-70</t>
  </si>
  <si>
    <t>Клапан электромагнитный муфтовый КЗГЭМ 50 СД</t>
  </si>
  <si>
    <t>Внешний осмотр</t>
  </si>
  <si>
    <t>Внешний осмотр, контроль отсутствия повреждения линий связи со схемой управления</t>
  </si>
  <si>
    <t>Визуальный контроль</t>
  </si>
  <si>
    <t>Проверка открытия клапана по показаниям индикатора состояния схемы управления и по наблюдениям за прохождением газа на газопотребляющее оборудование</t>
  </si>
  <si>
    <t>Схема управления клапаном</t>
  </si>
  <si>
    <t>Проверка срабатывания клапана по характерному щелчку</t>
  </si>
  <si>
    <t>Мыльная эмульсия, газоиндикатор с чувствительностью не менее 0,001 % по объему СН4</t>
  </si>
  <si>
    <t>Контроль отсутствия протечки по отсутствию пузырей после обработки стыков мыльной эмульсией.</t>
  </si>
  <si>
    <t>Преобразователь давления измерительный АИР-20/М2</t>
  </si>
  <si>
    <r>
      <t>Контроль отсутствия протечки не более допустимой для класса герметичности В по ГОСТ 9544-93 (0,018 см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Arial"/>
        <family val="2"/>
        <charset val="204"/>
      </rPr>
      <t>/мин * DN)</t>
    </r>
  </si>
  <si>
    <t>Проверка герметичности системы</t>
  </si>
  <si>
    <t>Контроль прочности крепления АИР-20/М2, отсутствия обрыва заземляющего провода</t>
  </si>
  <si>
    <t>Контроль функционирования АИР-20/М2</t>
  </si>
  <si>
    <t>Проверка установки значения выходного сигнала АИР-20/М2, соответствующего нулевому значению</t>
  </si>
  <si>
    <t>Проверка электрического сопротивления изоляции</t>
  </si>
  <si>
    <t>Руководство по эксплуатации  КЗГЭМ 50 СД</t>
  </si>
  <si>
    <t xml:space="preserve">Руководство по эксплуатации АИР-20/М2 </t>
  </si>
  <si>
    <t>Мегомметр, ветошь, набор слесарного инструмента</t>
  </si>
  <si>
    <t>Осмотр технического состояния газопровода</t>
  </si>
  <si>
    <t>Газопровод внутренний Ду 108, протяженность 0,5 м</t>
  </si>
  <si>
    <t>Газопровод внутренний Ду 89, протяженность 2,0 м</t>
  </si>
  <si>
    <t>Газопровод внутренний Ду 57, протяженность 9,8 м</t>
  </si>
  <si>
    <t>Газопровод внутренний Ду 32, протяженность 8,5 м</t>
  </si>
  <si>
    <t>Газопровод внутренний Ду 25, протяженность 1,4 м</t>
  </si>
  <si>
    <t>Газопровод внутренний Ду 20, протяженность 30,1 м</t>
  </si>
  <si>
    <t>Газопровод внутренний Ду 15, протяженность 1,3 м</t>
  </si>
  <si>
    <t>Газопровод внутренний Ду 159, протяженность 8,1 м</t>
  </si>
  <si>
    <t>ТО 1 (ежемесячно)</t>
  </si>
  <si>
    <t>Проверка герметичности соединений газовой аппаратуры и оборудования</t>
  </si>
  <si>
    <t>Проверка на утечку газа газозапорной арматуры</t>
  </si>
  <si>
    <t>Набор слесарного инструмента, мыльная эмульсия</t>
  </si>
  <si>
    <t>Трубопровод пара Ду 100х4,0; протяженность 8,3 м</t>
  </si>
  <si>
    <t>Трубопровод пара Ду 80х4,0; протяженность 6,6 м</t>
  </si>
  <si>
    <t>Трубопровод пара Ду 65х3,5; протяженность 6,1 м</t>
  </si>
  <si>
    <t>Трубопровод пара Ду 50х3,5; протяженность 5,1 м</t>
  </si>
  <si>
    <t>Конденсатопровод Ду 40х3,5; протяженность 12,8 м</t>
  </si>
  <si>
    <t>Конденсатопровод Ду 32х3,2; протяженность 1,8 м</t>
  </si>
  <si>
    <t>Конденсатопровод Ду 25х2,8; протяженность 16,5 м</t>
  </si>
  <si>
    <t>Конденсатопровод Ду 20х2,8; протяженность 19,6 м</t>
  </si>
  <si>
    <t>Конденсатопровод Ду 15х2,5; протяженность 18,6 м</t>
  </si>
  <si>
    <t>Набор слесарного инструмента</t>
  </si>
  <si>
    <t>Осмотр технического состояния трубопровода</t>
  </si>
  <si>
    <t>Проверка работы запорной и дренажной арматуры</t>
  </si>
  <si>
    <t>Устранение выявленных неплотностей фланцевых и резьбовых соединений</t>
  </si>
  <si>
    <t>Справочник СТО и ремонта энергетического оборудования А.И. Ящура</t>
  </si>
  <si>
    <t>Руководство по эксплуатации Манометр ТМ-510Р</t>
  </si>
  <si>
    <t xml:space="preserve"> ПТЭЭП приложение 3, пункт 28.7;  ПТЭЭП приложение 3. п. 28.11, Справочник СТО и ремонта энергетического оборудования А.И. Ящура</t>
  </si>
  <si>
    <t>Рукводство по эксплуатации установки дозирования комплексонатов Hydroсhem 140; 710/100</t>
  </si>
  <si>
    <t>Руководство по эксплуатации  холодильник отбора проб двухточечный ХДОПВ-125-40</t>
  </si>
  <si>
    <t xml:space="preserve">Руководство по эксплуатации Двухступенчатая установка умягчения воды GSA -1465-1354 </t>
  </si>
  <si>
    <t>Руководство по эксплуатации Сигнализатор загазованности СЗ-2С</t>
  </si>
  <si>
    <t>Руководство по сервисному обслуживанию многоступенчатых насосов</t>
  </si>
  <si>
    <t xml:space="preserve">Ведущий инженер по тепловым сетям и котельным </t>
  </si>
  <si>
    <t>К.А. Нерадовский</t>
  </si>
  <si>
    <t>Разработал:</t>
  </si>
  <si>
    <t>Контроль отсутствия протечки не более допустимой для класса герметичности В по ГОСТ 9544-93 (0,018 см³/мин * DN)</t>
  </si>
  <si>
    <t xml:space="preserve">Ведомость типового объема и периодичности выполнения работ по техническому обслуживанию </t>
  </si>
  <si>
    <t>оборудования парогенераторной НАО "Красная поляна"</t>
  </si>
  <si>
    <t>Обоснование</t>
  </si>
  <si>
    <t>на ед.</t>
  </si>
  <si>
    <t>всего</t>
  </si>
  <si>
    <t>Кол.</t>
  </si>
  <si>
    <t>Периодичность</t>
  </si>
  <si>
    <t>общая</t>
  </si>
  <si>
    <t>Сметная стоимость в текущих (прогнозных) ценах, руб.</t>
  </si>
  <si>
    <t>№ пп</t>
  </si>
  <si>
    <t>Наименование</t>
  </si>
  <si>
    <t>Ед. изм.</t>
  </si>
  <si>
    <t>В том числе</t>
  </si>
  <si>
    <t>Осн.З/п</t>
  </si>
  <si>
    <t>Эк.Маш.</t>
  </si>
  <si>
    <t>З/пМех</t>
  </si>
  <si>
    <t>Мат</t>
  </si>
  <si>
    <t xml:space="preserve">Сметная стоимость работ </t>
  </si>
  <si>
    <t>тыс.руб.</t>
  </si>
  <si>
    <t xml:space="preserve">Средства  на оплату труда </t>
  </si>
  <si>
    <t>Составлен(а) в текущих  ценах по состоянию на</t>
  </si>
  <si>
    <t>ТО Клапан обратный</t>
  </si>
  <si>
    <t>ТО Вентиль запорный</t>
  </si>
  <si>
    <t>ТО Затвор дисковый поворотный</t>
  </si>
  <si>
    <t>ТО Преобразователь давления измерительный АИР-20/М2</t>
  </si>
  <si>
    <t xml:space="preserve">ТО Газопровод внутренний </t>
  </si>
  <si>
    <t xml:space="preserve">ТО Трубопроводы в пределах котельной, запорная арматура. </t>
  </si>
  <si>
    <t>Итого прямые затраты по смете в текущих ценах</t>
  </si>
  <si>
    <t>Накладные расходы</t>
  </si>
  <si>
    <t xml:space="preserve">  В том числе, справочно:</t>
  </si>
  <si>
    <t>Сметная прибыль</t>
  </si>
  <si>
    <t>Итоги по смете:</t>
  </si>
  <si>
    <t xml:space="preserve">  Техническое обслуживание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</si>
  <si>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</si>
  <si>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</si>
  <si>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</si>
  <si>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</si>
  <si>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</si>
  <si>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с учетом доп. затрат в тек ценах</t>
  </si>
  <si>
    <t>НДС</t>
  </si>
  <si>
    <t>ВСЕГО, с учетом НДС</t>
  </si>
  <si>
    <t>Составил</t>
  </si>
  <si>
    <t>Проверил</t>
  </si>
  <si>
    <t>Приложение № 2</t>
  </si>
  <si>
    <t>№№ п/п</t>
  </si>
  <si>
    <t>Наименование затрат</t>
  </si>
  <si>
    <t>Кол-во</t>
  </si>
  <si>
    <t>Стоимость 1 часа, руб.</t>
  </si>
  <si>
    <t>Затраты в месяц, руб.</t>
  </si>
  <si>
    <t>1</t>
  </si>
  <si>
    <t>1.1</t>
  </si>
  <si>
    <t>Раздел: оперативный (дежурный) персонал</t>
  </si>
  <si>
    <t xml:space="preserve">Составил: </t>
  </si>
  <si>
    <t>(наименование )</t>
  </si>
  <si>
    <t>Сметная стоимость, руб.</t>
  </si>
  <si>
    <t>НДС - 18%</t>
  </si>
  <si>
    <t>Итого по сводному расчету</t>
  </si>
  <si>
    <t>Технического обслуживания</t>
  </si>
  <si>
    <t>Работ оперативного дежурного персонала</t>
  </si>
  <si>
    <t>Аварийно-диспетчерского обслуживания</t>
  </si>
  <si>
    <t xml:space="preserve">Основные работы </t>
  </si>
  <si>
    <t xml:space="preserve"> Расчет стоимости работ эксплуатационного персонала</t>
  </si>
  <si>
    <t>Наименование объекта</t>
  </si>
  <si>
    <t>Страховая сумма, руб.</t>
  </si>
  <si>
    <t xml:space="preserve">Страховой тариф </t>
  </si>
  <si>
    <t>№п/п</t>
  </si>
  <si>
    <t>Страховая премия (стоимость полиса), руб/год</t>
  </si>
  <si>
    <t xml:space="preserve"> Расчет стоимости страхования гражданской ответственности за причинение вреда жизни, здоровью или имуществу третьих лиц</t>
  </si>
  <si>
    <t xml:space="preserve"> и окружающей среде в результате аварии на опасном производственном объектерудования для ремонтного персонала</t>
  </si>
  <si>
    <t xml:space="preserve">СВОДНЫЙ РАСЧЕТ СТОИМОСТИ </t>
  </si>
  <si>
    <t xml:space="preserve">Итого </t>
  </si>
  <si>
    <t>Расчет стоимости страхования гражданской ответственности</t>
  </si>
  <si>
    <t>Общая стоимость, руб.</t>
  </si>
  <si>
    <t>ТО Котел водогрейный Viessmann Vitomax-200LW, жаротрубный 10 МВт в комплекте с контроллером Vitotronic 100, каскадным контроллером Vitotronic 300</t>
  </si>
  <si>
    <t>ТО Горелочное устройство Weishaupt  WKGL 70/3-A</t>
  </si>
  <si>
    <t>ТО Приточная установка КЦКП-25-У3 G=31000 м³/ч</t>
  </si>
  <si>
    <t>ТО  Центробежный насос</t>
  </si>
  <si>
    <t>ТО  Двухступенчатая установка умягчения воды S 1354-D</t>
  </si>
  <si>
    <t>ТО  Насосная станция жидкого топлива KRAL (винтовые насосы)</t>
  </si>
  <si>
    <t xml:space="preserve"> ТО   Установка дозирования комплексонатов Hydroсhem                                                                                                                                                                                                                                                </t>
  </si>
  <si>
    <t>ТО Резервуар запаса питательной воды Aquatech ATV-10000 (вертикальный), V= 10 м³</t>
  </si>
  <si>
    <t>ТО Расширительный мембранный бак Reflex G2000 (вертикальный)</t>
  </si>
  <si>
    <t>ТОГрязевик ГВ 300-1,6 Ду300</t>
  </si>
  <si>
    <t>ТО   Теплообменник подогрева подпиточной воды, пластинчатый, "МАШИМПЭКС", NT50MHV/CDS-16/21</t>
  </si>
  <si>
    <t>ТО Щиты (ЩС, ЩА)</t>
  </si>
  <si>
    <t>ТО Фильтр сетчатый</t>
  </si>
  <si>
    <t>ТО Манометр ТМ</t>
  </si>
  <si>
    <t>ТО Электропривод AUMA</t>
  </si>
  <si>
    <t>ТО Счетчик воды крыльчатый Ду32</t>
  </si>
  <si>
    <t>ТО Дымовая труба, длиной вертикальной части 30 м</t>
  </si>
  <si>
    <t>ТО Система молниезащиты  (молниеприемник тросовый L=18 м, контур заземления топливных емкостей, молниеприемник на дымовой трубе  L=1 м, контур заземления здания котельной)</t>
  </si>
  <si>
    <t>ТО Счетчик газа  турбинный TZ  Fluxi</t>
  </si>
  <si>
    <t>ТО Сигнализатор загазованности RGDMETMP1</t>
  </si>
  <si>
    <t>ТО Сигнализатор загазованности RGDCOOMP1</t>
  </si>
  <si>
    <t xml:space="preserve">ТО Клапан электромагнитный SEISMIC16M90C </t>
  </si>
  <si>
    <t>ТО Фильтр газовый ФН6-6</t>
  </si>
  <si>
    <t>ТО Клапан электромагнитный  М16/RMO</t>
  </si>
  <si>
    <t>ТО Регулятор давления газа Weishaupt</t>
  </si>
  <si>
    <t>Газопровод внутренний Ду 159, протяженность 50 м</t>
  </si>
  <si>
    <t>Газопровод внутренний Ду 108, протяженность 50 м</t>
  </si>
  <si>
    <t>Газопровод внутренний Ду 57, протяженность 35 м</t>
  </si>
  <si>
    <t>Газопровод внутренний Ду 32, протяженность 170 м</t>
  </si>
  <si>
    <t>Трубопровод горячей воды Ду 80; протяженность 30 м</t>
  </si>
  <si>
    <t>Трубопровод горячей воды Ду 100; протяженность 40 м</t>
  </si>
  <si>
    <t>Трубопровод горячей воды Ду 150; протяженность 50 м</t>
  </si>
  <si>
    <t>Котельная установленной мощностью 30 МВт на отм. +960</t>
  </si>
  <si>
    <t xml:space="preserve"> Расчет стоимости технического обслуживания оборудования </t>
  </si>
  <si>
    <t>Расчет стоимости аварийно-диспетчерского обслуживания</t>
  </si>
  <si>
    <t xml:space="preserve">Оператор котельной </t>
  </si>
  <si>
    <t>Слесарь-ремонтник</t>
  </si>
  <si>
    <t>1.2</t>
  </si>
  <si>
    <t>Инженер по эксплуатации</t>
  </si>
  <si>
    <t>1.3</t>
  </si>
  <si>
    <t>Инженер-химик</t>
  </si>
  <si>
    <t>1.4</t>
  </si>
  <si>
    <t>Кол-во, ед.</t>
  </si>
  <si>
    <t xml:space="preserve">Количество рабочих часов в месяце по каждой должности оперативного персонала </t>
  </si>
  <si>
    <t>Затраты в год,руб</t>
  </si>
  <si>
    <t>ИТОГО по разделу:</t>
  </si>
  <si>
    <t>Итого по расчету:</t>
  </si>
  <si>
    <t>Наименование работ</t>
  </si>
  <si>
    <t>Цена за ед., руб.</t>
  </si>
  <si>
    <t>Стоимость</t>
  </si>
  <si>
    <t>Стоимость работ в месяц, руб.</t>
  </si>
  <si>
    <t>2</t>
  </si>
  <si>
    <t>НДС (если предусмотрен)</t>
  </si>
  <si>
    <t>ВСЕГО, с учетом НДС (если предусмотрен)</t>
  </si>
  <si>
    <t>ВСЕГО, руб. с учетом НДС (если предусмотрен)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</si>
</sst>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8" fillId="0" borderId="0"/>
    <xf numFmtId="0" fontId="9" fillId="0" borderId="0"/>
  </cellStyleXfs>
  <cellXfs count="28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3" xfId="0" applyFont="1" applyBorder="1" applyAlignment="1">
      <alignment wrapText="1"/>
    </xf>
    <xf numFmtId="43" fontId="0" fillId="0" borderId="0" xfId="1" applyFont="1"/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/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1" fillId="0" borderId="0" xfId="0" applyFont="1" applyFill="1" applyBorder="1" applyAlignment="1"/>
    <xf numFmtId="0" fontId="0" fillId="0" borderId="5" xfId="0" applyBorder="1"/>
    <xf numFmtId="0" fontId="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wrapText="1"/>
    </xf>
    <xf numFmtId="0" fontId="10" fillId="0" borderId="0" xfId="3" applyFont="1" applyFill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Fill="1"/>
    <xf numFmtId="0" fontId="13" fillId="0" borderId="0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left" indent="8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49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right" vertical="top"/>
    </xf>
    <xf numFmtId="0" fontId="15" fillId="0" borderId="0" xfId="0" applyFont="1" applyFill="1" applyAlignment="1">
      <alignment horizontal="center" vertical="top"/>
    </xf>
    <xf numFmtId="0" fontId="11" fillId="0" borderId="0" xfId="0" applyFont="1" applyFill="1"/>
    <xf numFmtId="0" fontId="13" fillId="0" borderId="0" xfId="0" applyFont="1" applyFill="1" applyAlignment="1">
      <alignment horizontal="left" vertical="top"/>
    </xf>
    <xf numFmtId="49" fontId="13" fillId="0" borderId="0" xfId="0" applyNumberFormat="1" applyFont="1" applyFill="1" applyAlignment="1">
      <alignment horizontal="left" vertical="top"/>
    </xf>
    <xf numFmtId="0" fontId="11" fillId="2" borderId="1" xfId="0" applyFont="1" applyFill="1" applyBorder="1"/>
    <xf numFmtId="0" fontId="11" fillId="2" borderId="2" xfId="0" applyFont="1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2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/>
    </xf>
    <xf numFmtId="49" fontId="15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/>
    </xf>
    <xf numFmtId="4" fontId="11" fillId="0" borderId="1" xfId="0" applyNumberFormat="1" applyFont="1" applyFill="1" applyBorder="1" applyAlignment="1">
      <alignment horizontal="left" vertical="top"/>
    </xf>
    <xf numFmtId="49" fontId="11" fillId="0" borderId="1" xfId="0" applyNumberFormat="1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7" xfId="0" applyFont="1" applyFill="1" applyBorder="1" applyAlignment="1">
      <alignment horizontal="left" vertical="top"/>
    </xf>
    <xf numFmtId="0" fontId="11" fillId="0" borderId="8" xfId="0" applyFont="1" applyFill="1" applyBorder="1" applyAlignment="1">
      <alignment horizontal="left" vertical="top"/>
    </xf>
    <xf numFmtId="49" fontId="15" fillId="0" borderId="1" xfId="2" applyNumberFormat="1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/>
    </xf>
    <xf numFmtId="2" fontId="11" fillId="0" borderId="1" xfId="0" applyNumberFormat="1" applyFont="1" applyFill="1" applyBorder="1" applyAlignment="1">
      <alignment vertical="top"/>
    </xf>
    <xf numFmtId="4" fontId="11" fillId="0" borderId="1" xfId="0" applyNumberFormat="1" applyFont="1" applyFill="1" applyBorder="1" applyAlignment="1">
      <alignment vertical="top"/>
    </xf>
    <xf numFmtId="4" fontId="11" fillId="0" borderId="1" xfId="0" applyNumberFormat="1" applyFont="1" applyFill="1" applyBorder="1" applyAlignment="1">
      <alignment horizontal="right" vertical="top"/>
    </xf>
    <xf numFmtId="49" fontId="11" fillId="0" borderId="1" xfId="0" applyNumberFormat="1" applyFont="1" applyFill="1" applyBorder="1" applyAlignment="1">
      <alignment vertical="top"/>
    </xf>
    <xf numFmtId="49" fontId="15" fillId="0" borderId="1" xfId="2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right" vertical="top"/>
    </xf>
    <xf numFmtId="2" fontId="11" fillId="0" borderId="1" xfId="0" applyNumberFormat="1" applyFont="1" applyFill="1" applyBorder="1" applyAlignment="1">
      <alignment horizontal="right" vertical="top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right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4" fontId="11" fillId="2" borderId="1" xfId="0" applyNumberFormat="1" applyFont="1" applyFill="1" applyBorder="1" applyAlignment="1">
      <alignment horizontal="right" vertical="top"/>
    </xf>
    <xf numFmtId="0" fontId="11" fillId="2" borderId="1" xfId="0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 vertical="top" wrapText="1"/>
    </xf>
    <xf numFmtId="2" fontId="11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/>
    </xf>
    <xf numFmtId="0" fontId="15" fillId="2" borderId="1" xfId="0" applyFont="1" applyFill="1" applyBorder="1" applyAlignment="1">
      <alignment horizontal="right" vertical="top"/>
    </xf>
    <xf numFmtId="0" fontId="15" fillId="2" borderId="0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4" fontId="15" fillId="2" borderId="0" xfId="0" applyNumberFormat="1" applyFont="1" applyFill="1" applyBorder="1" applyAlignment="1">
      <alignment horizontal="right" vertical="top"/>
    </xf>
    <xf numFmtId="0" fontId="15" fillId="2" borderId="0" xfId="0" applyFont="1" applyFill="1" applyBorder="1" applyAlignment="1">
      <alignment horizontal="right" vertical="top"/>
    </xf>
    <xf numFmtId="0" fontId="11" fillId="2" borderId="0" xfId="0" applyFont="1" applyFill="1" applyAlignment="1">
      <alignment horizontal="left" vertical="top"/>
    </xf>
    <xf numFmtId="4" fontId="11" fillId="2" borderId="0" xfId="0" applyNumberFormat="1" applyFont="1" applyFill="1" applyAlignment="1">
      <alignment horizontal="right" vertical="top"/>
    </xf>
    <xf numFmtId="0" fontId="11" fillId="2" borderId="0" xfId="0" applyFont="1" applyFill="1" applyAlignment="1">
      <alignment horizontal="right" vertical="top"/>
    </xf>
    <xf numFmtId="49" fontId="11" fillId="2" borderId="0" xfId="0" applyNumberFormat="1" applyFont="1" applyFill="1" applyAlignment="1">
      <alignment vertical="top"/>
    </xf>
    <xf numFmtId="49" fontId="11" fillId="0" borderId="0" xfId="0" applyNumberFormat="1" applyFont="1" applyFill="1" applyAlignment="1">
      <alignment vertical="top"/>
    </xf>
    <xf numFmtId="0" fontId="11" fillId="2" borderId="0" xfId="2" applyNumberFormat="1" applyFont="1" applyFill="1" applyBorder="1" applyAlignment="1">
      <alignment horizontal="left" vertical="top" wrapText="1"/>
    </xf>
    <xf numFmtId="49" fontId="11" fillId="2" borderId="0" xfId="0" applyNumberFormat="1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center" vertical="top" wrapText="1"/>
    </xf>
    <xf numFmtId="0" fontId="11" fillId="2" borderId="0" xfId="0" applyFont="1" applyFill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0" fontId="9" fillId="4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horizontal="left" vertical="top" wrapText="1"/>
    </xf>
    <xf numFmtId="4" fontId="12" fillId="4" borderId="1" xfId="0" applyNumberFormat="1" applyFont="1" applyFill="1" applyBorder="1" applyAlignment="1">
      <alignment horizontal="right" vertical="top" wrapText="1"/>
    </xf>
    <xf numFmtId="0" fontId="9" fillId="4" borderId="1" xfId="0" applyFont="1" applyFill="1" applyBorder="1" applyAlignment="1">
      <alignment horizontal="left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vertical="justify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49" fontId="9" fillId="0" borderId="5" xfId="0" applyNumberFormat="1" applyFont="1" applyBorder="1" applyAlignment="1">
      <alignment horizontal="left" vertical="top"/>
    </xf>
    <xf numFmtId="0" fontId="9" fillId="0" borderId="5" xfId="0" applyFont="1" applyBorder="1" applyAlignment="1">
      <alignment horizontal="right" vertical="top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wrapText="1"/>
    </xf>
    <xf numFmtId="0" fontId="11" fillId="0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11" fillId="0" borderId="1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4" fontId="1" fillId="0" borderId="1" xfId="1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2" xfId="1" applyNumberFormat="1" applyFont="1" applyBorder="1" applyAlignment="1">
      <alignment horizontal="center" vertical="center" wrapText="1"/>
    </xf>
    <xf numFmtId="164" fontId="1" fillId="0" borderId="4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justify" wrapText="1"/>
    </xf>
    <xf numFmtId="0" fontId="12" fillId="2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justify" wrapText="1"/>
    </xf>
    <xf numFmtId="0" fontId="9" fillId="4" borderId="4" xfId="0" applyFont="1" applyFill="1" applyBorder="1" applyAlignment="1">
      <alignment horizontal="center" vertical="justify" wrapText="1"/>
    </xf>
    <xf numFmtId="0" fontId="9" fillId="4" borderId="3" xfId="0" applyFont="1" applyFill="1" applyBorder="1" applyAlignment="1">
      <alignment horizontal="center" vertical="justify" wrapText="1"/>
    </xf>
    <xf numFmtId="0" fontId="1" fillId="0" borderId="1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1" fillId="2" borderId="6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 vertical="top"/>
    </xf>
    <xf numFmtId="0" fontId="11" fillId="2" borderId="8" xfId="0" applyFont="1" applyFill="1" applyBorder="1" applyAlignment="1">
      <alignment horizontal="left" vertical="top"/>
    </xf>
    <xf numFmtId="0" fontId="15" fillId="2" borderId="6" xfId="0" applyFont="1" applyFill="1" applyBorder="1" applyAlignment="1">
      <alignment horizontal="left" vertical="top"/>
    </xf>
    <xf numFmtId="0" fontId="15" fillId="2" borderId="7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horizontal="left" vertical="top"/>
    </xf>
    <xf numFmtId="0" fontId="11" fillId="2" borderId="0" xfId="0" applyNumberFormat="1" applyFont="1" applyFill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top"/>
    </xf>
    <xf numFmtId="0" fontId="15" fillId="0" borderId="7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2" borderId="1" xfId="0" applyFont="1" applyFill="1" applyBorder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top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2" borderId="15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49" fontId="15" fillId="0" borderId="8" xfId="0" applyNumberFormat="1" applyFont="1" applyFill="1" applyBorder="1" applyAlignment="1">
      <alignment horizontal="center" vertical="top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1" fillId="2" borderId="10" xfId="0" applyNumberFormat="1" applyFont="1" applyFill="1" applyBorder="1" applyAlignment="1">
      <alignment horizontal="center" vertical="center" wrapText="1"/>
    </xf>
    <xf numFmtId="0" fontId="11" fillId="2" borderId="11" xfId="0" applyNumberFormat="1" applyFont="1" applyFill="1" applyBorder="1" applyAlignment="1">
      <alignment horizontal="center" vertical="center" wrapText="1"/>
    </xf>
    <xf numFmtId="0" fontId="11" fillId="2" borderId="12" xfId="0" applyNumberFormat="1" applyFont="1" applyFill="1" applyBorder="1" applyAlignment="1">
      <alignment horizontal="center" vertical="center" wrapText="1"/>
    </xf>
    <xf numFmtId="0" fontId="11" fillId="2" borderId="13" xfId="0" applyNumberFormat="1" applyFont="1" applyFill="1" applyBorder="1" applyAlignment="1">
      <alignment horizontal="center" vertical="center" wrapText="1"/>
    </xf>
    <xf numFmtId="0" fontId="11" fillId="2" borderId="14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top"/>
    </xf>
    <xf numFmtId="0" fontId="11" fillId="0" borderId="8" xfId="0" applyFont="1" applyFill="1" applyBorder="1" applyAlignment="1">
      <alignment horizontal="center" vertical="top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49" fontId="12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0" fontId="9" fillId="0" borderId="0" xfId="0" applyFont="1" applyFill="1" applyBorder="1" applyAlignment="1">
      <alignment horizontal="center" vertical="justify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O232"/>
  <sheetViews>
    <sheetView view="pageBreakPreview" zoomScaleNormal="85" zoomScaleSheetLayoutView="100" workbookViewId="0">
      <pane ySplit="6" topLeftCell="A7" activePane="bottomLeft" state="frozen"/>
      <selection pane="bottomLeft" activeCell="B8" sqref="B8:B20"/>
    </sheetView>
  </sheetViews>
  <sheetFormatPr defaultRowHeight="15"/>
  <cols>
    <col min="2" max="2" width="28.85546875" style="7" bestFit="1" customWidth="1"/>
    <col min="3" max="3" width="16" style="10" customWidth="1"/>
    <col min="4" max="4" width="21.7109375" style="20" customWidth="1"/>
    <col min="5" max="5" width="40.85546875" customWidth="1"/>
    <col min="6" max="6" width="11.140625" customWidth="1"/>
    <col min="7" max="7" width="29" style="20" bestFit="1" customWidth="1"/>
    <col min="10" max="11" width="20.140625" customWidth="1"/>
    <col min="14" max="14" width="14.5703125" customWidth="1"/>
    <col min="15" max="15" width="12" bestFit="1" customWidth="1"/>
  </cols>
  <sheetData>
    <row r="1" spans="1:7">
      <c r="G1" s="48" t="s">
        <v>310</v>
      </c>
    </row>
    <row r="3" spans="1:7" ht="15.75">
      <c r="B3" s="39"/>
      <c r="C3" s="40"/>
      <c r="D3" s="41" t="s">
        <v>267</v>
      </c>
      <c r="E3" s="42"/>
      <c r="F3" s="38"/>
    </row>
    <row r="4" spans="1:7" ht="15.75">
      <c r="B4" s="39"/>
      <c r="C4" s="40"/>
      <c r="D4" s="41" t="s">
        <v>268</v>
      </c>
      <c r="E4" s="42"/>
      <c r="F4" s="38"/>
    </row>
    <row r="6" spans="1:7" ht="43.5">
      <c r="A6" s="2" t="s">
        <v>0</v>
      </c>
      <c r="B6" s="15" t="s">
        <v>1</v>
      </c>
      <c r="C6" s="9" t="s">
        <v>2</v>
      </c>
      <c r="D6" s="12" t="s">
        <v>3</v>
      </c>
      <c r="E6" s="2" t="s">
        <v>4</v>
      </c>
      <c r="F6" s="2" t="s">
        <v>5</v>
      </c>
      <c r="G6" s="12" t="s">
        <v>6</v>
      </c>
    </row>
    <row r="7" spans="1:7">
      <c r="A7" s="43">
        <v>1</v>
      </c>
      <c r="B7" s="44">
        <v>2</v>
      </c>
      <c r="C7" s="45">
        <v>3</v>
      </c>
      <c r="D7" s="44">
        <v>4</v>
      </c>
      <c r="E7" s="43">
        <v>5</v>
      </c>
      <c r="F7" s="46">
        <v>6</v>
      </c>
      <c r="G7" s="45">
        <v>7</v>
      </c>
    </row>
    <row r="8" spans="1:7" ht="75" customHeight="1">
      <c r="A8" s="186">
        <v>1</v>
      </c>
      <c r="B8" s="181" t="s">
        <v>7</v>
      </c>
      <c r="C8" s="177" t="s">
        <v>9</v>
      </c>
      <c r="D8" s="177" t="s">
        <v>8</v>
      </c>
      <c r="E8" s="2" t="s">
        <v>11</v>
      </c>
      <c r="F8" s="3"/>
      <c r="G8" s="177" t="s">
        <v>27</v>
      </c>
    </row>
    <row r="9" spans="1:7" ht="72">
      <c r="A9" s="186"/>
      <c r="B9" s="181"/>
      <c r="C9" s="177"/>
      <c r="D9" s="177"/>
      <c r="E9" s="2" t="s">
        <v>10</v>
      </c>
      <c r="F9" s="3"/>
      <c r="G9" s="177"/>
    </row>
    <row r="10" spans="1:7" ht="43.5">
      <c r="A10" s="186"/>
      <c r="B10" s="181"/>
      <c r="C10" s="177"/>
      <c r="D10" s="177"/>
      <c r="E10" s="2" t="s">
        <v>12</v>
      </c>
      <c r="F10" s="3"/>
      <c r="G10" s="177"/>
    </row>
    <row r="11" spans="1:7" ht="29.25">
      <c r="A11" s="186"/>
      <c r="B11" s="181"/>
      <c r="C11" s="177"/>
      <c r="D11" s="177"/>
      <c r="E11" s="2" t="s">
        <v>13</v>
      </c>
      <c r="F11" s="3"/>
      <c r="G11" s="177"/>
    </row>
    <row r="12" spans="1:7" ht="44.25" customHeight="1">
      <c r="A12" s="186"/>
      <c r="B12" s="181"/>
      <c r="C12" s="177" t="s">
        <v>16</v>
      </c>
      <c r="D12" s="177" t="s">
        <v>14</v>
      </c>
      <c r="E12" s="2" t="s">
        <v>25</v>
      </c>
      <c r="F12" s="3"/>
      <c r="G12" s="177" t="s">
        <v>27</v>
      </c>
    </row>
    <row r="13" spans="1:7" ht="48" customHeight="1">
      <c r="A13" s="186"/>
      <c r="B13" s="181"/>
      <c r="C13" s="177"/>
      <c r="D13" s="177"/>
      <c r="E13" s="2" t="s">
        <v>15</v>
      </c>
      <c r="F13" s="3"/>
      <c r="G13" s="177"/>
    </row>
    <row r="14" spans="1:7" ht="90" customHeight="1">
      <c r="A14" s="186"/>
      <c r="B14" s="181"/>
      <c r="C14" s="177" t="s">
        <v>17</v>
      </c>
      <c r="D14" s="177" t="s">
        <v>24</v>
      </c>
      <c r="E14" s="2" t="s">
        <v>26</v>
      </c>
      <c r="F14" s="3"/>
      <c r="G14" s="177" t="s">
        <v>21</v>
      </c>
    </row>
    <row r="15" spans="1:7" ht="119.25" customHeight="1">
      <c r="A15" s="186"/>
      <c r="B15" s="181"/>
      <c r="C15" s="177"/>
      <c r="D15" s="177"/>
      <c r="E15" s="2" t="s">
        <v>19</v>
      </c>
      <c r="F15" s="3"/>
      <c r="G15" s="177"/>
    </row>
    <row r="16" spans="1:7" ht="29.25">
      <c r="A16" s="186"/>
      <c r="B16" s="181"/>
      <c r="C16" s="177"/>
      <c r="D16" s="177"/>
      <c r="E16" s="2" t="s">
        <v>18</v>
      </c>
      <c r="F16" s="3"/>
      <c r="G16" s="177"/>
    </row>
    <row r="17" spans="1:7" ht="57.75">
      <c r="A17" s="186"/>
      <c r="B17" s="181"/>
      <c r="C17" s="177"/>
      <c r="D17" s="177"/>
      <c r="E17" s="2" t="s">
        <v>20</v>
      </c>
      <c r="F17" s="3"/>
      <c r="G17" s="177"/>
    </row>
    <row r="18" spans="1:7" ht="86.25">
      <c r="A18" s="186"/>
      <c r="B18" s="181"/>
      <c r="C18" s="177"/>
      <c r="D18" s="177"/>
      <c r="E18" s="2" t="s">
        <v>28</v>
      </c>
      <c r="F18" s="3"/>
      <c r="G18" s="177"/>
    </row>
    <row r="19" spans="1:7" ht="29.25">
      <c r="A19" s="186"/>
      <c r="B19" s="181"/>
      <c r="C19" s="177"/>
      <c r="D19" s="177"/>
      <c r="E19" s="2" t="s">
        <v>22</v>
      </c>
      <c r="F19" s="3"/>
      <c r="G19" s="177"/>
    </row>
    <row r="20" spans="1:7" ht="29.25">
      <c r="A20" s="186"/>
      <c r="B20" s="181"/>
      <c r="C20" s="177"/>
      <c r="D20" s="177"/>
      <c r="E20" s="2" t="s">
        <v>23</v>
      </c>
      <c r="F20" s="3"/>
      <c r="G20" s="177"/>
    </row>
    <row r="21" spans="1:7" ht="37.5" customHeight="1">
      <c r="A21" s="190">
        <v>2</v>
      </c>
      <c r="B21" s="187" t="s">
        <v>29</v>
      </c>
      <c r="C21" s="177" t="s">
        <v>9</v>
      </c>
      <c r="D21" s="177" t="s">
        <v>8</v>
      </c>
      <c r="E21" s="2" t="s">
        <v>30</v>
      </c>
      <c r="F21" s="3"/>
      <c r="G21" s="178" t="s">
        <v>39</v>
      </c>
    </row>
    <row r="22" spans="1:7" ht="18" customHeight="1">
      <c r="A22" s="191"/>
      <c r="B22" s="188"/>
      <c r="C22" s="177"/>
      <c r="D22" s="177"/>
      <c r="E22" s="2" t="s">
        <v>31</v>
      </c>
      <c r="F22" s="3"/>
      <c r="G22" s="179"/>
    </row>
    <row r="23" spans="1:7" ht="18" customHeight="1">
      <c r="A23" s="191"/>
      <c r="B23" s="188"/>
      <c r="C23" s="177"/>
      <c r="D23" s="177"/>
      <c r="E23" s="2" t="s">
        <v>46</v>
      </c>
      <c r="F23" s="3"/>
      <c r="G23" s="179"/>
    </row>
    <row r="24" spans="1:7" ht="29.25">
      <c r="A24" s="191"/>
      <c r="B24" s="188"/>
      <c r="C24" s="177"/>
      <c r="D24" s="177"/>
      <c r="E24" s="2" t="s">
        <v>32</v>
      </c>
      <c r="F24" s="3"/>
      <c r="G24" s="179"/>
    </row>
    <row r="25" spans="1:7" ht="57">
      <c r="A25" s="191"/>
      <c r="B25" s="188"/>
      <c r="C25" s="13" t="s">
        <v>50</v>
      </c>
      <c r="D25" s="13" t="s">
        <v>8</v>
      </c>
      <c r="E25" s="2" t="s">
        <v>51</v>
      </c>
      <c r="F25" s="3"/>
      <c r="G25" s="179"/>
    </row>
    <row r="26" spans="1:7" ht="15" customHeight="1">
      <c r="A26" s="191"/>
      <c r="B26" s="188"/>
      <c r="C26" s="178" t="s">
        <v>49</v>
      </c>
      <c r="D26" s="178" t="s">
        <v>47</v>
      </c>
      <c r="E26" s="2" t="s">
        <v>25</v>
      </c>
      <c r="F26" s="3"/>
      <c r="G26" s="179"/>
    </row>
    <row r="27" spans="1:7" ht="28.5" customHeight="1">
      <c r="A27" s="191"/>
      <c r="B27" s="188"/>
      <c r="C27" s="179"/>
      <c r="D27" s="179"/>
      <c r="E27" s="2" t="s">
        <v>31</v>
      </c>
      <c r="F27" s="3"/>
      <c r="G27" s="179"/>
    </row>
    <row r="28" spans="1:7" ht="29.25">
      <c r="A28" s="191"/>
      <c r="B28" s="188"/>
      <c r="C28" s="179"/>
      <c r="D28" s="179"/>
      <c r="E28" s="2" t="s">
        <v>32</v>
      </c>
      <c r="F28" s="3"/>
      <c r="G28" s="179"/>
    </row>
    <row r="29" spans="1:7" ht="29.25">
      <c r="A29" s="191"/>
      <c r="B29" s="188"/>
      <c r="C29" s="179"/>
      <c r="D29" s="179"/>
      <c r="E29" s="2" t="s">
        <v>33</v>
      </c>
      <c r="F29" s="3"/>
      <c r="G29" s="179"/>
    </row>
    <row r="30" spans="1:7" ht="29.25">
      <c r="A30" s="191"/>
      <c r="B30" s="188"/>
      <c r="C30" s="179"/>
      <c r="D30" s="179"/>
      <c r="E30" s="2" t="s">
        <v>34</v>
      </c>
      <c r="F30" s="3"/>
      <c r="G30" s="179"/>
    </row>
    <row r="31" spans="1:7" ht="43.5">
      <c r="A31" s="191"/>
      <c r="B31" s="188"/>
      <c r="C31" s="179"/>
      <c r="D31" s="179"/>
      <c r="E31" s="2" t="s">
        <v>35</v>
      </c>
      <c r="F31" s="3"/>
      <c r="G31" s="179"/>
    </row>
    <row r="32" spans="1:7" ht="29.25">
      <c r="A32" s="191"/>
      <c r="B32" s="188"/>
      <c r="C32" s="179"/>
      <c r="D32" s="179"/>
      <c r="E32" s="2" t="s">
        <v>36</v>
      </c>
      <c r="F32" s="3"/>
      <c r="G32" s="179"/>
    </row>
    <row r="33" spans="1:7" ht="29.25">
      <c r="A33" s="191"/>
      <c r="B33" s="188"/>
      <c r="C33" s="179"/>
      <c r="D33" s="179"/>
      <c r="E33" s="2" t="s">
        <v>37</v>
      </c>
      <c r="F33" s="3"/>
      <c r="G33" s="179"/>
    </row>
    <row r="34" spans="1:7" ht="29.25">
      <c r="A34" s="191"/>
      <c r="B34" s="188"/>
      <c r="C34" s="179"/>
      <c r="D34" s="179"/>
      <c r="E34" s="2" t="s">
        <v>38</v>
      </c>
      <c r="F34" s="3"/>
      <c r="G34" s="179"/>
    </row>
    <row r="35" spans="1:7" ht="29.25">
      <c r="A35" s="192"/>
      <c r="B35" s="189"/>
      <c r="C35" s="180"/>
      <c r="D35" s="180"/>
      <c r="E35" s="2" t="s">
        <v>48</v>
      </c>
      <c r="F35" s="3"/>
      <c r="G35" s="180"/>
    </row>
    <row r="36" spans="1:7" ht="43.5" customHeight="1">
      <c r="A36" s="176">
        <v>3</v>
      </c>
      <c r="B36" s="181" t="s">
        <v>40</v>
      </c>
      <c r="C36" s="177" t="s">
        <v>49</v>
      </c>
      <c r="D36" s="177" t="s">
        <v>44</v>
      </c>
      <c r="E36" s="2" t="s">
        <v>41</v>
      </c>
      <c r="F36" s="3"/>
      <c r="G36" s="177" t="s">
        <v>45</v>
      </c>
    </row>
    <row r="37" spans="1:7" ht="29.25">
      <c r="A37" s="176"/>
      <c r="B37" s="181"/>
      <c r="C37" s="177"/>
      <c r="D37" s="177"/>
      <c r="E37" s="2" t="s">
        <v>42</v>
      </c>
      <c r="F37" s="3"/>
      <c r="G37" s="177"/>
    </row>
    <row r="38" spans="1:7" ht="29.25">
      <c r="A38" s="176"/>
      <c r="B38" s="181"/>
      <c r="C38" s="177"/>
      <c r="D38" s="177"/>
      <c r="E38" s="2" t="s">
        <v>43</v>
      </c>
      <c r="F38" s="3"/>
      <c r="G38" s="177"/>
    </row>
    <row r="39" spans="1:7" ht="42" customHeight="1">
      <c r="A39" s="182">
        <v>4</v>
      </c>
      <c r="B39" s="178" t="s">
        <v>52</v>
      </c>
      <c r="C39" s="177" t="s">
        <v>9</v>
      </c>
      <c r="D39" s="177" t="s">
        <v>74</v>
      </c>
      <c r="E39" s="2" t="s">
        <v>69</v>
      </c>
      <c r="F39" s="3"/>
      <c r="G39" s="178" t="s">
        <v>262</v>
      </c>
    </row>
    <row r="40" spans="1:7" ht="29.25">
      <c r="A40" s="183"/>
      <c r="B40" s="179"/>
      <c r="C40" s="177"/>
      <c r="D40" s="177"/>
      <c r="E40" s="2" t="s">
        <v>66</v>
      </c>
      <c r="F40" s="3"/>
      <c r="G40" s="179"/>
    </row>
    <row r="41" spans="1:7" ht="43.5">
      <c r="A41" s="183"/>
      <c r="B41" s="179"/>
      <c r="C41" s="177"/>
      <c r="D41" s="177"/>
      <c r="E41" s="2" t="s">
        <v>72</v>
      </c>
      <c r="F41" s="3"/>
      <c r="G41" s="179"/>
    </row>
    <row r="42" spans="1:7" ht="29.25">
      <c r="A42" s="183"/>
      <c r="B42" s="179"/>
      <c r="C42" s="177"/>
      <c r="D42" s="177"/>
      <c r="E42" s="2" t="s">
        <v>68</v>
      </c>
      <c r="F42" s="3"/>
      <c r="G42" s="179"/>
    </row>
    <row r="43" spans="1:7" ht="29.25">
      <c r="A43" s="183"/>
      <c r="B43" s="179"/>
      <c r="C43" s="177"/>
      <c r="D43" s="177"/>
      <c r="E43" s="2" t="s">
        <v>67</v>
      </c>
      <c r="F43" s="3"/>
      <c r="G43" s="179"/>
    </row>
    <row r="44" spans="1:7" ht="29.25">
      <c r="A44" s="183"/>
      <c r="B44" s="179"/>
      <c r="C44" s="177"/>
      <c r="D44" s="177"/>
      <c r="E44" s="2" t="s">
        <v>70</v>
      </c>
      <c r="F44" s="3"/>
      <c r="G44" s="179"/>
    </row>
    <row r="45" spans="1:7" ht="29.25">
      <c r="A45" s="183"/>
      <c r="B45" s="179"/>
      <c r="C45" s="177"/>
      <c r="D45" s="177"/>
      <c r="E45" s="2" t="s">
        <v>71</v>
      </c>
      <c r="F45" s="3"/>
      <c r="G45" s="179"/>
    </row>
    <row r="46" spans="1:7" ht="29.25">
      <c r="A46" s="183"/>
      <c r="B46" s="179"/>
      <c r="C46" s="177"/>
      <c r="D46" s="177"/>
      <c r="E46" s="2" t="s">
        <v>73</v>
      </c>
      <c r="F46" s="3"/>
      <c r="G46" s="179"/>
    </row>
    <row r="47" spans="1:7" ht="29.25" customHeight="1">
      <c r="A47" s="183"/>
      <c r="B47" s="179"/>
      <c r="C47" s="177" t="s">
        <v>49</v>
      </c>
      <c r="D47" s="177" t="s">
        <v>81</v>
      </c>
      <c r="E47" s="2" t="s">
        <v>25</v>
      </c>
      <c r="F47" s="3"/>
      <c r="G47" s="179"/>
    </row>
    <row r="48" spans="1:7" ht="34.5" customHeight="1">
      <c r="A48" s="183"/>
      <c r="B48" s="179"/>
      <c r="C48" s="177"/>
      <c r="D48" s="177"/>
      <c r="E48" s="2" t="s">
        <v>80</v>
      </c>
      <c r="F48" s="3"/>
      <c r="G48" s="179"/>
    </row>
    <row r="49" spans="1:15" ht="29.25">
      <c r="A49" s="183"/>
      <c r="B49" s="179"/>
      <c r="C49" s="177"/>
      <c r="D49" s="177"/>
      <c r="E49" s="2" t="s">
        <v>79</v>
      </c>
      <c r="F49" s="3"/>
      <c r="G49" s="179"/>
    </row>
    <row r="50" spans="1:15" ht="29.25">
      <c r="A50" s="183"/>
      <c r="B50" s="179"/>
      <c r="C50" s="177"/>
      <c r="D50" s="177"/>
      <c r="E50" s="2" t="s">
        <v>75</v>
      </c>
      <c r="F50" s="3"/>
      <c r="G50" s="179"/>
    </row>
    <row r="51" spans="1:15" ht="18.75" customHeight="1">
      <c r="A51" s="183"/>
      <c r="B51" s="179"/>
      <c r="C51" s="177"/>
      <c r="D51" s="177"/>
      <c r="E51" s="2" t="s">
        <v>76</v>
      </c>
      <c r="F51" s="3"/>
      <c r="G51" s="179"/>
    </row>
    <row r="52" spans="1:15" ht="29.25">
      <c r="A52" s="183"/>
      <c r="B52" s="179"/>
      <c r="C52" s="177"/>
      <c r="D52" s="177"/>
      <c r="E52" s="2" t="s">
        <v>77</v>
      </c>
      <c r="F52" s="3"/>
      <c r="G52" s="179"/>
    </row>
    <row r="53" spans="1:15" ht="29.25">
      <c r="A53" s="183"/>
      <c r="B53" s="179"/>
      <c r="C53" s="177"/>
      <c r="D53" s="177"/>
      <c r="E53" s="2" t="s">
        <v>78</v>
      </c>
      <c r="F53" s="3"/>
      <c r="G53" s="179"/>
    </row>
    <row r="54" spans="1:15" ht="45" customHeight="1">
      <c r="A54" s="183"/>
      <c r="B54" s="179"/>
      <c r="C54" s="178" t="s">
        <v>60</v>
      </c>
      <c r="D54" s="178" t="s">
        <v>81</v>
      </c>
      <c r="E54" s="2" t="s">
        <v>83</v>
      </c>
      <c r="F54" s="3"/>
      <c r="G54" s="179"/>
    </row>
    <row r="55" spans="1:15" ht="29.25">
      <c r="A55" s="184"/>
      <c r="B55" s="180"/>
      <c r="C55" s="180"/>
      <c r="D55" s="180"/>
      <c r="E55" s="2" t="s">
        <v>82</v>
      </c>
      <c r="F55" s="3"/>
      <c r="G55" s="180"/>
    </row>
    <row r="56" spans="1:15" ht="45" customHeight="1">
      <c r="A56" s="182">
        <v>5</v>
      </c>
      <c r="B56" s="178" t="s">
        <v>57</v>
      </c>
      <c r="C56" s="178" t="s">
        <v>9</v>
      </c>
      <c r="D56" s="178" t="s">
        <v>65</v>
      </c>
      <c r="E56" s="2" t="s">
        <v>54</v>
      </c>
      <c r="F56" s="3"/>
      <c r="G56" s="178" t="s">
        <v>64</v>
      </c>
    </row>
    <row r="57" spans="1:15" ht="43.5">
      <c r="A57" s="183"/>
      <c r="B57" s="179"/>
      <c r="C57" s="179"/>
      <c r="D57" s="179"/>
      <c r="E57" s="2" t="s">
        <v>55</v>
      </c>
      <c r="F57" s="3"/>
      <c r="G57" s="179"/>
    </row>
    <row r="58" spans="1:15" ht="29.25">
      <c r="A58" s="183"/>
      <c r="B58" s="179"/>
      <c r="C58" s="180"/>
      <c r="D58" s="180"/>
      <c r="E58" s="2" t="s">
        <v>56</v>
      </c>
      <c r="F58" s="3"/>
      <c r="G58" s="179"/>
    </row>
    <row r="59" spans="1:15" ht="15" customHeight="1">
      <c r="A59" s="183"/>
      <c r="B59" s="179"/>
      <c r="C59" s="177" t="s">
        <v>58</v>
      </c>
      <c r="D59" s="177" t="s">
        <v>53</v>
      </c>
      <c r="E59" s="2" t="s">
        <v>25</v>
      </c>
      <c r="F59" s="3"/>
      <c r="G59" s="179"/>
    </row>
    <row r="60" spans="1:15" ht="43.5" customHeight="1">
      <c r="A60" s="183"/>
      <c r="B60" s="179"/>
      <c r="C60" s="177"/>
      <c r="D60" s="177"/>
      <c r="E60" s="2" t="s">
        <v>59</v>
      </c>
      <c r="F60" s="3"/>
      <c r="G60" s="179"/>
    </row>
    <row r="61" spans="1:15" ht="57.75" customHeight="1">
      <c r="A61" s="183"/>
      <c r="B61" s="179"/>
      <c r="C61" s="178" t="s">
        <v>60</v>
      </c>
      <c r="D61" s="178" t="s">
        <v>63</v>
      </c>
      <c r="E61" s="2" t="s">
        <v>61</v>
      </c>
      <c r="F61" s="3"/>
      <c r="G61" s="179"/>
    </row>
    <row r="62" spans="1:15" ht="43.5">
      <c r="A62" s="184"/>
      <c r="B62" s="180"/>
      <c r="C62" s="180"/>
      <c r="D62" s="180"/>
      <c r="E62" s="2" t="s">
        <v>62</v>
      </c>
      <c r="F62" s="3"/>
      <c r="G62" s="180"/>
    </row>
    <row r="63" spans="1:15" ht="70.5" customHeight="1">
      <c r="A63" s="185">
        <v>6</v>
      </c>
      <c r="B63" s="176" t="s">
        <v>84</v>
      </c>
      <c r="C63" s="177" t="s">
        <v>9</v>
      </c>
      <c r="D63" s="176" t="s">
        <v>85</v>
      </c>
      <c r="E63" s="2" t="s">
        <v>91</v>
      </c>
      <c r="F63" s="3"/>
      <c r="G63" s="177" t="s">
        <v>261</v>
      </c>
    </row>
    <row r="64" spans="1:15" ht="29.25">
      <c r="A64" s="185"/>
      <c r="B64" s="176"/>
      <c r="C64" s="177"/>
      <c r="D64" s="176"/>
      <c r="E64" s="2" t="s">
        <v>86</v>
      </c>
      <c r="F64" s="3"/>
      <c r="G64" s="177"/>
      <c r="O64" s="5"/>
    </row>
    <row r="65" spans="1:7" ht="42" customHeight="1">
      <c r="A65" s="185"/>
      <c r="B65" s="176"/>
      <c r="C65" s="9" t="s">
        <v>60</v>
      </c>
      <c r="D65" s="14" t="s">
        <v>87</v>
      </c>
      <c r="E65" s="2" t="s">
        <v>88</v>
      </c>
      <c r="F65" s="3"/>
      <c r="G65" s="177"/>
    </row>
    <row r="66" spans="1:7" ht="60" customHeight="1">
      <c r="A66" s="193">
        <v>7</v>
      </c>
      <c r="B66" s="178" t="s">
        <v>89</v>
      </c>
      <c r="C66" s="178" t="s">
        <v>9</v>
      </c>
      <c r="D66" s="182" t="s">
        <v>65</v>
      </c>
      <c r="E66" s="4" t="s">
        <v>90</v>
      </c>
      <c r="F66" s="37"/>
      <c r="G66" s="178" t="s">
        <v>260</v>
      </c>
    </row>
    <row r="67" spans="1:7" ht="29.25">
      <c r="A67" s="194"/>
      <c r="B67" s="179"/>
      <c r="C67" s="179"/>
      <c r="D67" s="183"/>
      <c r="E67" s="4" t="s">
        <v>92</v>
      </c>
      <c r="F67" s="3"/>
      <c r="G67" s="179"/>
    </row>
    <row r="68" spans="1:7" ht="29.25">
      <c r="A68" s="194"/>
      <c r="B68" s="179"/>
      <c r="C68" s="179"/>
      <c r="D68" s="183"/>
      <c r="E68" s="4" t="s">
        <v>93</v>
      </c>
      <c r="F68" s="3"/>
      <c r="G68" s="179"/>
    </row>
    <row r="69" spans="1:7" ht="29.25">
      <c r="A69" s="194"/>
      <c r="B69" s="179"/>
      <c r="C69" s="179"/>
      <c r="D69" s="183"/>
      <c r="E69" s="4" t="s">
        <v>94</v>
      </c>
      <c r="F69" s="3"/>
      <c r="G69" s="179"/>
    </row>
    <row r="70" spans="1:7" ht="29.25">
      <c r="A70" s="194"/>
      <c r="B70" s="179"/>
      <c r="C70" s="180"/>
      <c r="D70" s="184"/>
      <c r="E70" s="4" t="s">
        <v>95</v>
      </c>
      <c r="F70" s="3"/>
      <c r="G70" s="179"/>
    </row>
    <row r="71" spans="1:7" ht="43.5" customHeight="1">
      <c r="A71" s="194"/>
      <c r="B71" s="179"/>
      <c r="C71" s="178" t="s">
        <v>97</v>
      </c>
      <c r="D71" s="182" t="s">
        <v>65</v>
      </c>
      <c r="E71" s="4" t="s">
        <v>25</v>
      </c>
      <c r="F71" s="3"/>
      <c r="G71" s="179"/>
    </row>
    <row r="72" spans="1:7" ht="43.5">
      <c r="A72" s="194"/>
      <c r="B72" s="179"/>
      <c r="C72" s="179"/>
      <c r="D72" s="183"/>
      <c r="E72" s="4" t="s">
        <v>96</v>
      </c>
      <c r="F72" s="3"/>
      <c r="G72" s="179"/>
    </row>
    <row r="73" spans="1:7" ht="29.25">
      <c r="A73" s="194"/>
      <c r="B73" s="179"/>
      <c r="C73" s="180"/>
      <c r="D73" s="184"/>
      <c r="E73" s="4" t="s">
        <v>99</v>
      </c>
      <c r="F73" s="3"/>
      <c r="G73" s="179"/>
    </row>
    <row r="74" spans="1:7" ht="29.25">
      <c r="A74" s="194"/>
      <c r="B74" s="179"/>
      <c r="C74" s="177" t="s">
        <v>98</v>
      </c>
      <c r="D74" s="182" t="s">
        <v>110</v>
      </c>
      <c r="E74" s="2" t="s">
        <v>100</v>
      </c>
      <c r="F74" s="3"/>
      <c r="G74" s="179"/>
    </row>
    <row r="75" spans="1:7" ht="29.25">
      <c r="A75" s="194"/>
      <c r="B75" s="179"/>
      <c r="C75" s="177"/>
      <c r="D75" s="183"/>
      <c r="E75" s="2" t="s">
        <v>101</v>
      </c>
      <c r="F75" s="3"/>
      <c r="G75" s="179"/>
    </row>
    <row r="76" spans="1:7">
      <c r="A76" s="194"/>
      <c r="B76" s="179"/>
      <c r="C76" s="177"/>
      <c r="D76" s="183"/>
      <c r="E76" s="2" t="s">
        <v>102</v>
      </c>
      <c r="F76" s="3"/>
      <c r="G76" s="179"/>
    </row>
    <row r="77" spans="1:7" ht="29.25">
      <c r="A77" s="194"/>
      <c r="B77" s="179"/>
      <c r="C77" s="177"/>
      <c r="D77" s="184"/>
      <c r="E77" s="2" t="s">
        <v>103</v>
      </c>
      <c r="F77" s="3"/>
      <c r="G77" s="179"/>
    </row>
    <row r="78" spans="1:7" ht="24" customHeight="1">
      <c r="A78" s="194"/>
      <c r="B78" s="179"/>
      <c r="C78" s="182" t="s">
        <v>60</v>
      </c>
      <c r="D78" s="182" t="s">
        <v>109</v>
      </c>
      <c r="E78" s="2" t="s">
        <v>104</v>
      </c>
      <c r="F78" s="3"/>
      <c r="G78" s="179"/>
    </row>
    <row r="79" spans="1:7" ht="29.25">
      <c r="A79" s="194"/>
      <c r="B79" s="179"/>
      <c r="C79" s="183"/>
      <c r="D79" s="183"/>
      <c r="E79" s="2" t="s">
        <v>105</v>
      </c>
      <c r="F79" s="3"/>
      <c r="G79" s="179"/>
    </row>
    <row r="80" spans="1:7" ht="29.25">
      <c r="A80" s="194"/>
      <c r="B80" s="179"/>
      <c r="C80" s="183"/>
      <c r="D80" s="183"/>
      <c r="E80" s="2" t="s">
        <v>106</v>
      </c>
      <c r="F80" s="3"/>
      <c r="G80" s="179"/>
    </row>
    <row r="81" spans="1:7" ht="29.25">
      <c r="A81" s="194"/>
      <c r="B81" s="179"/>
      <c r="C81" s="183"/>
      <c r="D81" s="183"/>
      <c r="E81" s="2" t="s">
        <v>107</v>
      </c>
      <c r="F81" s="3"/>
      <c r="G81" s="179"/>
    </row>
    <row r="82" spans="1:7">
      <c r="A82" s="195"/>
      <c r="B82" s="180"/>
      <c r="C82" s="184"/>
      <c r="D82" s="184"/>
      <c r="E82" s="2" t="s">
        <v>108</v>
      </c>
      <c r="F82" s="3"/>
      <c r="G82" s="180"/>
    </row>
    <row r="83" spans="1:7" ht="72">
      <c r="A83" s="185">
        <v>8</v>
      </c>
      <c r="B83" s="176" t="s">
        <v>111</v>
      </c>
      <c r="C83" s="2" t="s">
        <v>9</v>
      </c>
      <c r="D83" s="14" t="s">
        <v>85</v>
      </c>
      <c r="E83" s="2" t="s">
        <v>112</v>
      </c>
      <c r="F83" s="3"/>
      <c r="G83" s="177" t="s">
        <v>113</v>
      </c>
    </row>
    <row r="84" spans="1:7" ht="29.25" customHeight="1">
      <c r="A84" s="185"/>
      <c r="B84" s="176"/>
      <c r="C84" s="176" t="s">
        <v>97</v>
      </c>
      <c r="D84" s="176" t="s">
        <v>115</v>
      </c>
      <c r="E84" s="11" t="s">
        <v>25</v>
      </c>
      <c r="F84" s="3"/>
      <c r="G84" s="177"/>
    </row>
    <row r="85" spans="1:7" ht="29.25">
      <c r="A85" s="185"/>
      <c r="B85" s="176"/>
      <c r="C85" s="176"/>
      <c r="D85" s="176"/>
      <c r="E85" s="11" t="s">
        <v>114</v>
      </c>
      <c r="F85" s="3"/>
      <c r="G85" s="177"/>
    </row>
    <row r="86" spans="1:7" ht="15" customHeight="1">
      <c r="A86" s="185"/>
      <c r="B86" s="176"/>
      <c r="C86" s="176" t="s">
        <v>58</v>
      </c>
      <c r="D86" s="176" t="s">
        <v>115</v>
      </c>
      <c r="E86" s="11" t="s">
        <v>25</v>
      </c>
      <c r="F86" s="3"/>
      <c r="G86" s="177"/>
    </row>
    <row r="87" spans="1:7">
      <c r="A87" s="185"/>
      <c r="B87" s="176"/>
      <c r="C87" s="176"/>
      <c r="D87" s="176"/>
      <c r="E87" s="11" t="s">
        <v>116</v>
      </c>
      <c r="F87" s="3"/>
      <c r="G87" s="177"/>
    </row>
    <row r="88" spans="1:7" ht="43.5">
      <c r="A88" s="185"/>
      <c r="B88" s="176"/>
      <c r="C88" s="176"/>
      <c r="D88" s="176"/>
      <c r="E88" s="11" t="s">
        <v>117</v>
      </c>
      <c r="F88" s="3"/>
      <c r="G88" s="177"/>
    </row>
    <row r="89" spans="1:7" ht="15" customHeight="1">
      <c r="A89" s="185"/>
      <c r="B89" s="176"/>
      <c r="C89" s="176" t="s">
        <v>49</v>
      </c>
      <c r="D89" s="176" t="s">
        <v>118</v>
      </c>
      <c r="E89" s="11" t="s">
        <v>25</v>
      </c>
      <c r="F89" s="3"/>
      <c r="G89" s="177"/>
    </row>
    <row r="90" spans="1:7">
      <c r="A90" s="185"/>
      <c r="B90" s="176"/>
      <c r="C90" s="176"/>
      <c r="D90" s="176"/>
      <c r="E90" s="11" t="s">
        <v>116</v>
      </c>
      <c r="F90" s="3"/>
      <c r="G90" s="177"/>
    </row>
    <row r="91" spans="1:7">
      <c r="A91" s="185"/>
      <c r="B91" s="176"/>
      <c r="C91" s="176"/>
      <c r="D91" s="176"/>
      <c r="E91" s="11" t="s">
        <v>119</v>
      </c>
      <c r="F91" s="3"/>
      <c r="G91" s="177"/>
    </row>
    <row r="92" spans="1:7" ht="43.5">
      <c r="A92" s="185"/>
      <c r="B92" s="176"/>
      <c r="C92" s="176"/>
      <c r="D92" s="176"/>
      <c r="E92" s="11" t="s">
        <v>120</v>
      </c>
      <c r="F92" s="3"/>
      <c r="G92" s="177"/>
    </row>
    <row r="93" spans="1:7" ht="15" customHeight="1">
      <c r="A93" s="185"/>
      <c r="B93" s="176"/>
      <c r="C93" s="176" t="s">
        <v>60</v>
      </c>
      <c r="D93" s="176" t="s">
        <v>125</v>
      </c>
      <c r="E93" s="11" t="s">
        <v>25</v>
      </c>
      <c r="F93" s="3"/>
      <c r="G93" s="177"/>
    </row>
    <row r="94" spans="1:7">
      <c r="A94" s="185"/>
      <c r="B94" s="176"/>
      <c r="C94" s="176"/>
      <c r="D94" s="176"/>
      <c r="E94" s="11" t="s">
        <v>116</v>
      </c>
      <c r="F94" s="3"/>
      <c r="G94" s="177"/>
    </row>
    <row r="95" spans="1:7">
      <c r="A95" s="185"/>
      <c r="B95" s="176"/>
      <c r="C95" s="176"/>
      <c r="D95" s="176"/>
      <c r="E95" s="11" t="s">
        <v>119</v>
      </c>
      <c r="F95" s="3"/>
      <c r="G95" s="177"/>
    </row>
    <row r="96" spans="1:7">
      <c r="A96" s="185"/>
      <c r="B96" s="176"/>
      <c r="C96" s="176"/>
      <c r="D96" s="176"/>
      <c r="E96" s="11" t="s">
        <v>121</v>
      </c>
      <c r="F96" s="3"/>
      <c r="G96" s="177"/>
    </row>
    <row r="97" spans="1:7" ht="43.5">
      <c r="A97" s="185"/>
      <c r="B97" s="176"/>
      <c r="C97" s="176"/>
      <c r="D97" s="176"/>
      <c r="E97" s="11" t="s">
        <v>122</v>
      </c>
      <c r="F97" s="3"/>
      <c r="G97" s="177"/>
    </row>
    <row r="98" spans="1:7" ht="43.5">
      <c r="A98" s="185"/>
      <c r="B98" s="176"/>
      <c r="C98" s="176"/>
      <c r="D98" s="176"/>
      <c r="E98" s="11" t="s">
        <v>123</v>
      </c>
      <c r="F98" s="3"/>
      <c r="G98" s="177"/>
    </row>
    <row r="99" spans="1:7" ht="43.5">
      <c r="A99" s="185"/>
      <c r="B99" s="176"/>
      <c r="C99" s="176"/>
      <c r="D99" s="176"/>
      <c r="E99" s="11" t="s">
        <v>124</v>
      </c>
      <c r="F99" s="3"/>
      <c r="G99" s="177"/>
    </row>
    <row r="100" spans="1:7" ht="57.75">
      <c r="A100" s="176">
        <v>9</v>
      </c>
      <c r="B100" s="176" t="s">
        <v>126</v>
      </c>
      <c r="C100" s="2" t="s">
        <v>9</v>
      </c>
      <c r="D100" s="14" t="s">
        <v>85</v>
      </c>
      <c r="E100" s="11" t="s">
        <v>129</v>
      </c>
      <c r="F100" s="3"/>
      <c r="G100" s="177" t="s">
        <v>259</v>
      </c>
    </row>
    <row r="101" spans="1:7" ht="100.5" customHeight="1">
      <c r="A101" s="176"/>
      <c r="B101" s="176"/>
      <c r="C101" s="176" t="s">
        <v>60</v>
      </c>
      <c r="D101" s="176" t="s">
        <v>130</v>
      </c>
      <c r="E101" s="11" t="s">
        <v>128</v>
      </c>
      <c r="F101" s="3"/>
      <c r="G101" s="177"/>
    </row>
    <row r="102" spans="1:7" ht="43.5">
      <c r="A102" s="176"/>
      <c r="B102" s="176"/>
      <c r="C102" s="176"/>
      <c r="D102" s="176"/>
      <c r="E102" s="2" t="s">
        <v>132</v>
      </c>
      <c r="F102" s="3"/>
      <c r="G102" s="177"/>
    </row>
    <row r="103" spans="1:7" ht="43.5">
      <c r="A103" s="176"/>
      <c r="B103" s="176"/>
      <c r="C103" s="176"/>
      <c r="D103" s="176"/>
      <c r="E103" s="2" t="s">
        <v>133</v>
      </c>
      <c r="F103" s="3"/>
      <c r="G103" s="177"/>
    </row>
    <row r="104" spans="1:7" ht="29.25">
      <c r="A104" s="176"/>
      <c r="B104" s="176"/>
      <c r="C104" s="176"/>
      <c r="D104" s="176"/>
      <c r="E104" s="11" t="s">
        <v>131</v>
      </c>
      <c r="F104" s="3"/>
      <c r="G104" s="177"/>
    </row>
    <row r="105" spans="1:7" ht="57.75" customHeight="1">
      <c r="A105" s="176">
        <v>10</v>
      </c>
      <c r="B105" s="176" t="s">
        <v>138</v>
      </c>
      <c r="C105" s="176" t="s">
        <v>9</v>
      </c>
      <c r="D105" s="176" t="s">
        <v>65</v>
      </c>
      <c r="E105" s="11" t="s">
        <v>134</v>
      </c>
      <c r="F105" s="3"/>
      <c r="G105" s="177" t="s">
        <v>258</v>
      </c>
    </row>
    <row r="106" spans="1:7" ht="57.75" customHeight="1">
      <c r="A106" s="176"/>
      <c r="B106" s="176"/>
      <c r="C106" s="176"/>
      <c r="D106" s="176"/>
      <c r="E106" s="11" t="s">
        <v>137</v>
      </c>
      <c r="F106" s="3"/>
      <c r="G106" s="177"/>
    </row>
    <row r="107" spans="1:7" ht="29.25">
      <c r="A107" s="176"/>
      <c r="B107" s="176"/>
      <c r="C107" s="176"/>
      <c r="D107" s="176"/>
      <c r="E107" s="11" t="s">
        <v>135</v>
      </c>
      <c r="F107" s="3"/>
      <c r="G107" s="177"/>
    </row>
    <row r="108" spans="1:7" ht="52.5" customHeight="1">
      <c r="A108" s="176"/>
      <c r="B108" s="176"/>
      <c r="C108" s="176" t="s">
        <v>97</v>
      </c>
      <c r="D108" s="176" t="s">
        <v>136</v>
      </c>
      <c r="E108" s="11" t="s">
        <v>25</v>
      </c>
      <c r="F108" s="3"/>
      <c r="G108" s="177"/>
    </row>
    <row r="109" spans="1:7" ht="29.25">
      <c r="A109" s="176"/>
      <c r="B109" s="176"/>
      <c r="C109" s="176"/>
      <c r="D109" s="176"/>
      <c r="E109" s="11" t="s">
        <v>139</v>
      </c>
      <c r="F109" s="3"/>
      <c r="G109" s="177"/>
    </row>
    <row r="110" spans="1:7" ht="29.25" customHeight="1">
      <c r="A110" s="176"/>
      <c r="B110" s="176"/>
      <c r="C110" s="176" t="s">
        <v>49</v>
      </c>
      <c r="D110" s="176" t="s">
        <v>143</v>
      </c>
      <c r="E110" s="11" t="s">
        <v>25</v>
      </c>
      <c r="F110" s="3"/>
      <c r="G110" s="177"/>
    </row>
    <row r="111" spans="1:7">
      <c r="A111" s="176"/>
      <c r="B111" s="176"/>
      <c r="C111" s="176"/>
      <c r="D111" s="176"/>
      <c r="E111" s="11" t="s">
        <v>116</v>
      </c>
      <c r="F111" s="3"/>
      <c r="G111" s="177"/>
    </row>
    <row r="112" spans="1:7" ht="29.25">
      <c r="A112" s="176"/>
      <c r="B112" s="176"/>
      <c r="C112" s="176"/>
      <c r="D112" s="176"/>
      <c r="E112" s="11" t="s">
        <v>141</v>
      </c>
      <c r="F112" s="3"/>
      <c r="G112" s="177"/>
    </row>
    <row r="113" spans="1:7" ht="43.5">
      <c r="A113" s="176"/>
      <c r="B113" s="176"/>
      <c r="C113" s="176"/>
      <c r="D113" s="176"/>
      <c r="E113" s="11" t="s">
        <v>144</v>
      </c>
      <c r="F113" s="3"/>
      <c r="G113" s="177"/>
    </row>
    <row r="114" spans="1:7" ht="29.25">
      <c r="A114" s="176"/>
      <c r="B114" s="176"/>
      <c r="C114" s="176"/>
      <c r="D114" s="176"/>
      <c r="E114" s="11" t="s">
        <v>140</v>
      </c>
      <c r="F114" s="3"/>
      <c r="G114" s="177"/>
    </row>
    <row r="115" spans="1:7" ht="15" customHeight="1">
      <c r="A115" s="176"/>
      <c r="B115" s="176"/>
      <c r="C115" s="176" t="s">
        <v>60</v>
      </c>
      <c r="D115" s="176" t="s">
        <v>143</v>
      </c>
      <c r="E115" s="11" t="s">
        <v>25</v>
      </c>
      <c r="F115" s="3"/>
      <c r="G115" s="177"/>
    </row>
    <row r="116" spans="1:7">
      <c r="A116" s="176"/>
      <c r="B116" s="176"/>
      <c r="C116" s="176"/>
      <c r="D116" s="176"/>
      <c r="E116" s="11" t="s">
        <v>116</v>
      </c>
      <c r="F116" s="3"/>
      <c r="G116" s="177"/>
    </row>
    <row r="117" spans="1:7">
      <c r="A117" s="176"/>
      <c r="B117" s="176"/>
      <c r="C117" s="176"/>
      <c r="D117" s="176"/>
      <c r="E117" s="11" t="s">
        <v>121</v>
      </c>
      <c r="F117" s="3"/>
      <c r="G117" s="177"/>
    </row>
    <row r="118" spans="1:7" ht="43.5">
      <c r="A118" s="176"/>
      <c r="B118" s="176"/>
      <c r="C118" s="176"/>
      <c r="D118" s="176"/>
      <c r="E118" s="11" t="s">
        <v>142</v>
      </c>
      <c r="F118" s="3"/>
      <c r="G118" s="177"/>
    </row>
    <row r="119" spans="1:7">
      <c r="A119" s="176"/>
      <c r="B119" s="176"/>
      <c r="C119" s="176"/>
      <c r="D119" s="176"/>
      <c r="E119" s="11" t="s">
        <v>145</v>
      </c>
      <c r="F119" s="3"/>
      <c r="G119" s="177"/>
    </row>
    <row r="120" spans="1:7" ht="100.5">
      <c r="A120" s="176">
        <v>11</v>
      </c>
      <c r="B120" s="176" t="s">
        <v>159</v>
      </c>
      <c r="C120" s="168" t="s">
        <v>97</v>
      </c>
      <c r="D120" s="168" t="s">
        <v>148</v>
      </c>
      <c r="E120" s="11" t="s">
        <v>146</v>
      </c>
      <c r="F120" s="3"/>
      <c r="G120" s="169" t="s">
        <v>257</v>
      </c>
    </row>
    <row r="121" spans="1:7" ht="72">
      <c r="A121" s="176"/>
      <c r="B121" s="176"/>
      <c r="C121" s="168"/>
      <c r="D121" s="168"/>
      <c r="E121" s="11" t="s">
        <v>147</v>
      </c>
      <c r="F121" s="3"/>
      <c r="G121" s="170"/>
    </row>
    <row r="122" spans="1:7">
      <c r="A122" s="176"/>
      <c r="B122" s="176"/>
      <c r="C122" s="168" t="s">
        <v>149</v>
      </c>
      <c r="D122" s="168" t="s">
        <v>148</v>
      </c>
      <c r="E122" s="11" t="s">
        <v>116</v>
      </c>
      <c r="F122" s="3"/>
      <c r="G122" s="170"/>
    </row>
    <row r="123" spans="1:7" ht="57.75">
      <c r="A123" s="176"/>
      <c r="B123" s="176"/>
      <c r="C123" s="168"/>
      <c r="D123" s="168"/>
      <c r="E123" s="11" t="s">
        <v>150</v>
      </c>
      <c r="F123" s="3"/>
      <c r="G123" s="170"/>
    </row>
    <row r="124" spans="1:7" ht="15" customHeight="1">
      <c r="A124" s="176"/>
      <c r="B124" s="176"/>
      <c r="C124" s="168" t="s">
        <v>152</v>
      </c>
      <c r="D124" s="168" t="s">
        <v>148</v>
      </c>
      <c r="E124" s="11" t="s">
        <v>151</v>
      </c>
      <c r="F124" s="3"/>
      <c r="G124" s="170"/>
    </row>
    <row r="125" spans="1:7">
      <c r="A125" s="176"/>
      <c r="B125" s="176"/>
      <c r="C125" s="168"/>
      <c r="D125" s="168"/>
      <c r="E125" s="11" t="s">
        <v>119</v>
      </c>
      <c r="F125" s="3"/>
      <c r="G125" s="170"/>
    </row>
    <row r="126" spans="1:7" ht="29.25">
      <c r="A126" s="176"/>
      <c r="B126" s="176"/>
      <c r="C126" s="168"/>
      <c r="D126" s="168"/>
      <c r="E126" s="11" t="s">
        <v>153</v>
      </c>
      <c r="F126" s="3"/>
      <c r="G126" s="170"/>
    </row>
    <row r="127" spans="1:7" ht="43.5">
      <c r="A127" s="176"/>
      <c r="B127" s="176"/>
      <c r="C127" s="168"/>
      <c r="D127" s="168"/>
      <c r="E127" s="11" t="s">
        <v>154</v>
      </c>
      <c r="F127" s="3"/>
      <c r="G127" s="170"/>
    </row>
    <row r="128" spans="1:7" ht="72">
      <c r="A128" s="176"/>
      <c r="B128" s="176"/>
      <c r="C128" s="168"/>
      <c r="D128" s="168"/>
      <c r="E128" s="11" t="s">
        <v>155</v>
      </c>
      <c r="F128" s="3"/>
      <c r="G128" s="170"/>
    </row>
    <row r="129" spans="1:7" ht="114.75">
      <c r="A129" s="176"/>
      <c r="B129" s="176"/>
      <c r="C129" s="168"/>
      <c r="D129" s="168"/>
      <c r="E129" s="11" t="s">
        <v>156</v>
      </c>
      <c r="F129" s="3"/>
      <c r="G129" s="170"/>
    </row>
    <row r="130" spans="1:7" ht="43.5" customHeight="1">
      <c r="A130" s="176"/>
      <c r="B130" s="176"/>
      <c r="C130" s="168" t="s">
        <v>60</v>
      </c>
      <c r="D130" s="168" t="s">
        <v>158</v>
      </c>
      <c r="E130" s="11" t="s">
        <v>151</v>
      </c>
      <c r="F130" s="3"/>
      <c r="G130" s="170"/>
    </row>
    <row r="131" spans="1:7">
      <c r="A131" s="176"/>
      <c r="B131" s="176"/>
      <c r="C131" s="168"/>
      <c r="D131" s="168"/>
      <c r="E131" s="11" t="s">
        <v>119</v>
      </c>
      <c r="F131" s="3"/>
      <c r="G131" s="170"/>
    </row>
    <row r="132" spans="1:7">
      <c r="A132" s="176"/>
      <c r="B132" s="176"/>
      <c r="C132" s="168"/>
      <c r="D132" s="168"/>
      <c r="E132" s="11" t="s">
        <v>121</v>
      </c>
      <c r="F132" s="3"/>
      <c r="G132" s="170"/>
    </row>
    <row r="133" spans="1:7" ht="86.25">
      <c r="A133" s="176"/>
      <c r="B133" s="176"/>
      <c r="C133" s="168"/>
      <c r="D133" s="168"/>
      <c r="E133" s="11" t="s">
        <v>157</v>
      </c>
      <c r="F133" s="3"/>
      <c r="G133" s="171"/>
    </row>
    <row r="134" spans="1:7" ht="29.25">
      <c r="A134" s="173">
        <v>12</v>
      </c>
      <c r="B134" s="173" t="s">
        <v>160</v>
      </c>
      <c r="C134" s="11" t="s">
        <v>97</v>
      </c>
      <c r="D134" s="12" t="s">
        <v>85</v>
      </c>
      <c r="E134" s="2" t="s">
        <v>161</v>
      </c>
      <c r="F134" s="3"/>
      <c r="G134" s="172" t="s">
        <v>167</v>
      </c>
    </row>
    <row r="135" spans="1:7" ht="29.25" customHeight="1">
      <c r="A135" s="175"/>
      <c r="B135" s="175"/>
      <c r="C135" s="168" t="s">
        <v>152</v>
      </c>
      <c r="D135" s="177" t="s">
        <v>165</v>
      </c>
      <c r="E135" s="2" t="s">
        <v>151</v>
      </c>
      <c r="F135" s="3"/>
      <c r="G135" s="172"/>
    </row>
    <row r="136" spans="1:7" ht="29.25">
      <c r="A136" s="175"/>
      <c r="B136" s="175"/>
      <c r="C136" s="168"/>
      <c r="D136" s="177"/>
      <c r="E136" s="2" t="s">
        <v>162</v>
      </c>
      <c r="F136" s="3"/>
      <c r="G136" s="172"/>
    </row>
    <row r="137" spans="1:7" ht="29.25">
      <c r="A137" s="175"/>
      <c r="B137" s="175"/>
      <c r="C137" s="168"/>
      <c r="D137" s="177"/>
      <c r="E137" s="11" t="s">
        <v>163</v>
      </c>
      <c r="F137" s="3"/>
      <c r="G137" s="172"/>
    </row>
    <row r="138" spans="1:7" ht="29.25">
      <c r="A138" s="175"/>
      <c r="B138" s="175"/>
      <c r="C138" s="168"/>
      <c r="D138" s="177"/>
      <c r="E138" s="11" t="s">
        <v>164</v>
      </c>
      <c r="F138" s="3"/>
      <c r="G138" s="172"/>
    </row>
    <row r="139" spans="1:7" ht="29.25">
      <c r="A139" s="174"/>
      <c r="B139" s="174"/>
      <c r="C139" s="168"/>
      <c r="D139" s="177"/>
      <c r="E139" s="11" t="s">
        <v>166</v>
      </c>
      <c r="F139" s="3"/>
      <c r="G139" s="172"/>
    </row>
    <row r="140" spans="1:7" ht="57.75">
      <c r="A140" s="173">
        <v>13</v>
      </c>
      <c r="B140" s="168" t="s">
        <v>168</v>
      </c>
      <c r="C140" s="11" t="s">
        <v>97</v>
      </c>
      <c r="D140" s="12" t="s">
        <v>127</v>
      </c>
      <c r="E140" s="11" t="s">
        <v>169</v>
      </c>
      <c r="F140" s="3"/>
      <c r="G140" s="172" t="s">
        <v>172</v>
      </c>
    </row>
    <row r="141" spans="1:7" ht="43.5" customHeight="1">
      <c r="A141" s="175"/>
      <c r="B141" s="168"/>
      <c r="C141" s="168" t="s">
        <v>60</v>
      </c>
      <c r="D141" s="168" t="s">
        <v>171</v>
      </c>
      <c r="E141" s="11" t="s">
        <v>151</v>
      </c>
      <c r="F141" s="3"/>
      <c r="G141" s="172"/>
    </row>
    <row r="142" spans="1:7" ht="29.25">
      <c r="A142" s="175"/>
      <c r="B142" s="168"/>
      <c r="C142" s="168"/>
      <c r="D142" s="168"/>
      <c r="E142" s="11" t="s">
        <v>166</v>
      </c>
      <c r="F142" s="3"/>
      <c r="G142" s="172"/>
    </row>
    <row r="143" spans="1:7" ht="29.25">
      <c r="A143" s="175"/>
      <c r="B143" s="168"/>
      <c r="C143" s="168"/>
      <c r="D143" s="168"/>
      <c r="E143" s="11" t="s">
        <v>170</v>
      </c>
      <c r="F143" s="3"/>
      <c r="G143" s="172"/>
    </row>
    <row r="144" spans="1:7" ht="86.25" customHeight="1">
      <c r="A144" s="173">
        <v>14</v>
      </c>
      <c r="B144" s="168" t="s">
        <v>173</v>
      </c>
      <c r="C144" s="173" t="s">
        <v>97</v>
      </c>
      <c r="D144" s="173" t="s">
        <v>171</v>
      </c>
      <c r="E144" s="173" t="s">
        <v>174</v>
      </c>
      <c r="F144" s="173"/>
      <c r="G144" s="169" t="s">
        <v>255</v>
      </c>
    </row>
    <row r="145" spans="1:7">
      <c r="A145" s="175"/>
      <c r="B145" s="168"/>
      <c r="C145" s="175"/>
      <c r="D145" s="175"/>
      <c r="E145" s="175"/>
      <c r="F145" s="175"/>
      <c r="G145" s="170"/>
    </row>
    <row r="146" spans="1:7">
      <c r="A146" s="175"/>
      <c r="B146" s="168"/>
      <c r="C146" s="175"/>
      <c r="D146" s="175"/>
      <c r="E146" s="175"/>
      <c r="F146" s="175"/>
      <c r="G146" s="170"/>
    </row>
    <row r="147" spans="1:7">
      <c r="A147" s="175"/>
      <c r="B147" s="168"/>
      <c r="C147" s="174"/>
      <c r="D147" s="174"/>
      <c r="E147" s="174"/>
      <c r="F147" s="174"/>
      <c r="G147" s="171"/>
    </row>
    <row r="148" spans="1:7" ht="93" customHeight="1">
      <c r="A148" s="168">
        <v>15</v>
      </c>
      <c r="B148" s="168" t="s">
        <v>175</v>
      </c>
      <c r="C148" s="11" t="s">
        <v>97</v>
      </c>
      <c r="D148" s="16" t="s">
        <v>171</v>
      </c>
      <c r="E148" s="11" t="s">
        <v>174</v>
      </c>
      <c r="F148" s="11"/>
      <c r="G148" s="169" t="s">
        <v>178</v>
      </c>
    </row>
    <row r="149" spans="1:7" ht="72" customHeight="1">
      <c r="A149" s="168"/>
      <c r="B149" s="168"/>
      <c r="C149" s="168" t="s">
        <v>60</v>
      </c>
      <c r="D149" s="168" t="s">
        <v>176</v>
      </c>
      <c r="E149" s="11" t="s">
        <v>116</v>
      </c>
      <c r="F149" s="11"/>
      <c r="G149" s="170"/>
    </row>
    <row r="150" spans="1:7" ht="43.5">
      <c r="A150" s="168"/>
      <c r="B150" s="168"/>
      <c r="C150" s="168"/>
      <c r="D150" s="168"/>
      <c r="E150" s="11" t="s">
        <v>177</v>
      </c>
      <c r="F150" s="11"/>
      <c r="G150" s="171"/>
    </row>
    <row r="151" spans="1:7" ht="44.25" customHeight="1">
      <c r="A151" s="16">
        <v>16</v>
      </c>
      <c r="B151" s="11" t="s">
        <v>182</v>
      </c>
      <c r="C151" s="11" t="s">
        <v>60</v>
      </c>
      <c r="D151" s="16" t="s">
        <v>179</v>
      </c>
      <c r="E151" s="11" t="s">
        <v>180</v>
      </c>
      <c r="F151" s="11"/>
      <c r="G151" s="35" t="s">
        <v>181</v>
      </c>
    </row>
    <row r="152" spans="1:7" ht="57.75">
      <c r="A152" s="173">
        <v>17</v>
      </c>
      <c r="B152" s="173" t="s">
        <v>183</v>
      </c>
      <c r="C152" s="173" t="s">
        <v>58</v>
      </c>
      <c r="D152" s="173" t="s">
        <v>179</v>
      </c>
      <c r="E152" s="18" t="s">
        <v>184</v>
      </c>
      <c r="F152" s="18"/>
      <c r="G152" s="169" t="s">
        <v>256</v>
      </c>
    </row>
    <row r="153" spans="1:7">
      <c r="A153" s="175"/>
      <c r="B153" s="175"/>
      <c r="C153" s="174"/>
      <c r="D153" s="174"/>
      <c r="E153" s="18" t="s">
        <v>187</v>
      </c>
      <c r="F153" s="18"/>
      <c r="G153" s="170"/>
    </row>
    <row r="154" spans="1:7" ht="43.5" customHeight="1">
      <c r="A154" s="175"/>
      <c r="B154" s="175"/>
      <c r="C154" s="173" t="s">
        <v>60</v>
      </c>
      <c r="D154" s="173" t="s">
        <v>189</v>
      </c>
      <c r="E154" s="11" t="s">
        <v>119</v>
      </c>
      <c r="F154" s="11"/>
      <c r="G154" s="170"/>
    </row>
    <row r="155" spans="1:7" ht="43.5">
      <c r="A155" s="175"/>
      <c r="B155" s="175"/>
      <c r="C155" s="175"/>
      <c r="D155" s="175"/>
      <c r="E155" s="11" t="s">
        <v>186</v>
      </c>
      <c r="F155" s="11"/>
      <c r="G155" s="170"/>
    </row>
    <row r="156" spans="1:7">
      <c r="A156" s="175"/>
      <c r="B156" s="175"/>
      <c r="C156" s="175"/>
      <c r="D156" s="175"/>
      <c r="E156" s="11" t="s">
        <v>185</v>
      </c>
      <c r="F156" s="11"/>
      <c r="G156" s="170"/>
    </row>
    <row r="157" spans="1:7">
      <c r="A157" s="174"/>
      <c r="B157" s="174"/>
      <c r="C157" s="174"/>
      <c r="D157" s="174"/>
      <c r="E157" s="11" t="s">
        <v>188</v>
      </c>
      <c r="F157" s="11"/>
      <c r="G157" s="171"/>
    </row>
    <row r="158" spans="1:7" ht="86.25">
      <c r="A158" s="173">
        <v>18</v>
      </c>
      <c r="B158" s="173" t="s">
        <v>190</v>
      </c>
      <c r="C158" s="11" t="s">
        <v>191</v>
      </c>
      <c r="D158" s="11" t="s">
        <v>179</v>
      </c>
      <c r="E158" s="11" t="s">
        <v>192</v>
      </c>
      <c r="F158" s="11"/>
      <c r="G158" s="169" t="s">
        <v>195</v>
      </c>
    </row>
    <row r="159" spans="1:7" ht="86.25" customHeight="1">
      <c r="A159" s="175"/>
      <c r="B159" s="175"/>
      <c r="C159" s="173" t="s">
        <v>49</v>
      </c>
      <c r="D159" s="173" t="s">
        <v>193</v>
      </c>
      <c r="E159" s="11" t="s">
        <v>116</v>
      </c>
      <c r="F159" s="11"/>
      <c r="G159" s="170"/>
    </row>
    <row r="160" spans="1:7" ht="72">
      <c r="A160" s="174"/>
      <c r="B160" s="174"/>
      <c r="C160" s="174"/>
      <c r="D160" s="174"/>
      <c r="E160" s="11" t="s">
        <v>194</v>
      </c>
      <c r="F160" s="3"/>
      <c r="G160" s="171"/>
    </row>
    <row r="161" spans="1:7" ht="57.75">
      <c r="A161" s="11">
        <v>19</v>
      </c>
      <c r="B161" s="11" t="s">
        <v>196</v>
      </c>
      <c r="C161" s="11" t="s">
        <v>60</v>
      </c>
      <c r="D161" s="11" t="s">
        <v>197</v>
      </c>
      <c r="E161" s="17" t="s">
        <v>199</v>
      </c>
      <c r="F161" s="3"/>
      <c r="G161" s="36" t="s">
        <v>198</v>
      </c>
    </row>
    <row r="162" spans="1:7" ht="72" customHeight="1">
      <c r="A162" s="168">
        <v>20</v>
      </c>
      <c r="B162" s="168" t="s">
        <v>200</v>
      </c>
      <c r="C162" s="168" t="s">
        <v>49</v>
      </c>
      <c r="D162" s="168" t="s">
        <v>201</v>
      </c>
      <c r="E162" s="11" t="s">
        <v>202</v>
      </c>
      <c r="F162" s="3"/>
      <c r="G162" s="172" t="s">
        <v>205</v>
      </c>
    </row>
    <row r="163" spans="1:7" ht="29.25">
      <c r="A163" s="168"/>
      <c r="B163" s="168"/>
      <c r="C163" s="168"/>
      <c r="D163" s="168"/>
      <c r="E163" s="11" t="s">
        <v>203</v>
      </c>
      <c r="F163" s="3"/>
      <c r="G163" s="172"/>
    </row>
    <row r="164" spans="1:7" ht="72" customHeight="1">
      <c r="A164" s="168"/>
      <c r="B164" s="168"/>
      <c r="C164" s="168" t="s">
        <v>60</v>
      </c>
      <c r="D164" s="168" t="s">
        <v>201</v>
      </c>
      <c r="E164" s="11" t="s">
        <v>121</v>
      </c>
      <c r="F164" s="3"/>
      <c r="G164" s="172"/>
    </row>
    <row r="165" spans="1:7" ht="29.25">
      <c r="A165" s="168"/>
      <c r="B165" s="168"/>
      <c r="C165" s="168"/>
      <c r="D165" s="168"/>
      <c r="E165" s="11" t="s">
        <v>204</v>
      </c>
      <c r="F165" s="3"/>
      <c r="G165" s="172"/>
    </row>
    <row r="166" spans="1:7" ht="72" customHeight="1">
      <c r="A166" s="16">
        <v>21</v>
      </c>
      <c r="B166" s="11" t="s">
        <v>206</v>
      </c>
      <c r="C166" s="11" t="s">
        <v>60</v>
      </c>
      <c r="D166" s="11" t="s">
        <v>207</v>
      </c>
      <c r="E166" s="11" t="s">
        <v>208</v>
      </c>
      <c r="F166" s="11"/>
      <c r="G166" s="35" t="s">
        <v>209</v>
      </c>
    </row>
    <row r="167" spans="1:7" ht="57.75">
      <c r="A167" s="168">
        <v>22</v>
      </c>
      <c r="B167" s="168" t="s">
        <v>210</v>
      </c>
      <c r="C167" s="11" t="s">
        <v>9</v>
      </c>
      <c r="D167" s="19" t="s">
        <v>213</v>
      </c>
      <c r="E167" s="11" t="s">
        <v>212</v>
      </c>
      <c r="F167" s="11"/>
      <c r="G167" s="169" t="s">
        <v>226</v>
      </c>
    </row>
    <row r="168" spans="1:7" ht="72">
      <c r="A168" s="168"/>
      <c r="B168" s="168"/>
      <c r="C168" s="168" t="s">
        <v>97</v>
      </c>
      <c r="D168" s="168" t="s">
        <v>215</v>
      </c>
      <c r="E168" s="11" t="s">
        <v>214</v>
      </c>
      <c r="F168" s="3"/>
      <c r="G168" s="170"/>
    </row>
    <row r="169" spans="1:7" ht="29.25">
      <c r="A169" s="168"/>
      <c r="B169" s="168"/>
      <c r="C169" s="168"/>
      <c r="D169" s="168"/>
      <c r="E169" s="11" t="s">
        <v>216</v>
      </c>
      <c r="F169" s="3"/>
      <c r="G169" s="170"/>
    </row>
    <row r="170" spans="1:7" ht="48" customHeight="1">
      <c r="A170" s="168"/>
      <c r="B170" s="168"/>
      <c r="C170" s="168" t="s">
        <v>49</v>
      </c>
      <c r="D170" s="168" t="s">
        <v>217</v>
      </c>
      <c r="E170" s="11" t="s">
        <v>218</v>
      </c>
      <c r="F170" s="3"/>
      <c r="G170" s="170"/>
    </row>
    <row r="171" spans="1:7" ht="57.75" customHeight="1">
      <c r="A171" s="168"/>
      <c r="B171" s="168"/>
      <c r="C171" s="168"/>
      <c r="D171" s="168"/>
      <c r="E171" s="11" t="s">
        <v>266</v>
      </c>
      <c r="F171" s="3"/>
      <c r="G171" s="171"/>
    </row>
    <row r="172" spans="1:7" ht="29.25" customHeight="1">
      <c r="A172" s="168">
        <v>23</v>
      </c>
      <c r="B172" s="168" t="s">
        <v>219</v>
      </c>
      <c r="C172" s="168" t="s">
        <v>49</v>
      </c>
      <c r="D172" s="168" t="s">
        <v>228</v>
      </c>
      <c r="E172" s="11" t="s">
        <v>211</v>
      </c>
      <c r="F172" s="11"/>
      <c r="G172" s="172" t="s">
        <v>227</v>
      </c>
    </row>
    <row r="173" spans="1:7" ht="27.75" customHeight="1">
      <c r="A173" s="168"/>
      <c r="B173" s="168"/>
      <c r="C173" s="168"/>
      <c r="D173" s="168"/>
      <c r="E173" s="11" t="s">
        <v>221</v>
      </c>
      <c r="F173" s="3"/>
      <c r="G173" s="172"/>
    </row>
    <row r="174" spans="1:7" ht="43.5">
      <c r="A174" s="168"/>
      <c r="B174" s="168"/>
      <c r="C174" s="168"/>
      <c r="D174" s="168"/>
      <c r="E174" s="11" t="s">
        <v>222</v>
      </c>
      <c r="F174" s="3"/>
      <c r="G174" s="172"/>
    </row>
    <row r="175" spans="1:7" ht="29.25">
      <c r="A175" s="168"/>
      <c r="B175" s="168"/>
      <c r="C175" s="168"/>
      <c r="D175" s="168"/>
      <c r="E175" s="11" t="s">
        <v>223</v>
      </c>
      <c r="F175" s="3"/>
      <c r="G175" s="172"/>
    </row>
    <row r="176" spans="1:7" ht="43.5">
      <c r="A176" s="168"/>
      <c r="B176" s="168"/>
      <c r="C176" s="168"/>
      <c r="D176" s="168"/>
      <c r="E176" s="11" t="s">
        <v>224</v>
      </c>
      <c r="F176" s="3"/>
      <c r="G176" s="172"/>
    </row>
    <row r="177" spans="1:7" ht="29.25">
      <c r="A177" s="168"/>
      <c r="B177" s="168"/>
      <c r="C177" s="168"/>
      <c r="D177" s="168"/>
      <c r="E177" s="11" t="s">
        <v>225</v>
      </c>
      <c r="F177" s="3"/>
      <c r="G177" s="172"/>
    </row>
    <row r="178" spans="1:7" ht="29.25">
      <c r="A178" s="168">
        <v>24</v>
      </c>
      <c r="B178" s="168" t="s">
        <v>237</v>
      </c>
      <c r="C178" s="168" t="s">
        <v>238</v>
      </c>
      <c r="D178" s="168" t="s">
        <v>241</v>
      </c>
      <c r="E178" s="11" t="s">
        <v>229</v>
      </c>
      <c r="F178" s="11"/>
      <c r="G178" s="169" t="s">
        <v>255</v>
      </c>
    </row>
    <row r="179" spans="1:7" ht="29.25">
      <c r="A179" s="168"/>
      <c r="B179" s="168"/>
      <c r="C179" s="168"/>
      <c r="D179" s="168"/>
      <c r="E179" s="11" t="s">
        <v>239</v>
      </c>
      <c r="F179" s="11"/>
      <c r="G179" s="170"/>
    </row>
    <row r="180" spans="1:7" ht="29.25">
      <c r="A180" s="168"/>
      <c r="B180" s="168"/>
      <c r="C180" s="168"/>
      <c r="D180" s="168"/>
      <c r="E180" s="11" t="s">
        <v>240</v>
      </c>
      <c r="F180" s="11"/>
      <c r="G180" s="170"/>
    </row>
    <row r="181" spans="1:7" ht="29.25">
      <c r="A181" s="168"/>
      <c r="B181" s="196" t="s">
        <v>230</v>
      </c>
      <c r="C181" s="168" t="s">
        <v>238</v>
      </c>
      <c r="D181" s="168" t="s">
        <v>241</v>
      </c>
      <c r="E181" s="11" t="s">
        <v>229</v>
      </c>
      <c r="F181" s="3"/>
      <c r="G181" s="170"/>
    </row>
    <row r="182" spans="1:7" ht="29.25">
      <c r="A182" s="168"/>
      <c r="B182" s="196"/>
      <c r="C182" s="168"/>
      <c r="D182" s="168"/>
      <c r="E182" s="11" t="s">
        <v>239</v>
      </c>
      <c r="F182" s="3"/>
      <c r="G182" s="170"/>
    </row>
    <row r="183" spans="1:7" ht="29.25">
      <c r="A183" s="168"/>
      <c r="B183" s="196"/>
      <c r="C183" s="168"/>
      <c r="D183" s="168"/>
      <c r="E183" s="11" t="s">
        <v>240</v>
      </c>
      <c r="F183" s="3"/>
      <c r="G183" s="170"/>
    </row>
    <row r="184" spans="1:7" ht="29.25" customHeight="1">
      <c r="A184" s="168"/>
      <c r="B184" s="168" t="s">
        <v>231</v>
      </c>
      <c r="C184" s="168" t="s">
        <v>238</v>
      </c>
      <c r="D184" s="168" t="s">
        <v>241</v>
      </c>
      <c r="E184" s="11" t="s">
        <v>229</v>
      </c>
      <c r="F184" s="3"/>
      <c r="G184" s="170"/>
    </row>
    <row r="185" spans="1:7" ht="29.25">
      <c r="A185" s="168"/>
      <c r="B185" s="168"/>
      <c r="C185" s="168"/>
      <c r="D185" s="168"/>
      <c r="E185" s="11" t="s">
        <v>239</v>
      </c>
      <c r="F185" s="3"/>
      <c r="G185" s="170"/>
    </row>
    <row r="186" spans="1:7" ht="29.25">
      <c r="A186" s="168"/>
      <c r="B186" s="168"/>
      <c r="C186" s="168"/>
      <c r="D186" s="168"/>
      <c r="E186" s="11" t="s">
        <v>240</v>
      </c>
      <c r="F186" s="3"/>
      <c r="G186" s="170"/>
    </row>
    <row r="187" spans="1:7" ht="29.25">
      <c r="A187" s="168"/>
      <c r="B187" s="168" t="s">
        <v>232</v>
      </c>
      <c r="C187" s="168" t="s">
        <v>238</v>
      </c>
      <c r="D187" s="168" t="s">
        <v>241</v>
      </c>
      <c r="E187" s="11" t="s">
        <v>229</v>
      </c>
      <c r="F187" s="3"/>
      <c r="G187" s="170"/>
    </row>
    <row r="188" spans="1:7" ht="29.25">
      <c r="A188" s="168"/>
      <c r="B188" s="168"/>
      <c r="C188" s="168"/>
      <c r="D188" s="168"/>
      <c r="E188" s="11" t="s">
        <v>239</v>
      </c>
      <c r="F188" s="3"/>
      <c r="G188" s="170"/>
    </row>
    <row r="189" spans="1:7" ht="29.25">
      <c r="A189" s="168"/>
      <c r="B189" s="168"/>
      <c r="C189" s="168"/>
      <c r="D189" s="168"/>
      <c r="E189" s="11" t="s">
        <v>240</v>
      </c>
      <c r="F189" s="3"/>
      <c r="G189" s="170"/>
    </row>
    <row r="190" spans="1:7" ht="29.25">
      <c r="A190" s="168"/>
      <c r="B190" s="168" t="s">
        <v>233</v>
      </c>
      <c r="C190" s="168" t="s">
        <v>238</v>
      </c>
      <c r="D190" s="168" t="s">
        <v>241</v>
      </c>
      <c r="E190" s="11" t="s">
        <v>229</v>
      </c>
      <c r="F190" s="3"/>
      <c r="G190" s="170"/>
    </row>
    <row r="191" spans="1:7" ht="29.25">
      <c r="A191" s="168"/>
      <c r="B191" s="168"/>
      <c r="C191" s="168"/>
      <c r="D191" s="168"/>
      <c r="E191" s="11" t="s">
        <v>239</v>
      </c>
      <c r="F191" s="3"/>
      <c r="G191" s="170"/>
    </row>
    <row r="192" spans="1:7" ht="29.25">
      <c r="A192" s="168"/>
      <c r="B192" s="168"/>
      <c r="C192" s="168"/>
      <c r="D192" s="168"/>
      <c r="E192" s="11" t="s">
        <v>240</v>
      </c>
      <c r="F192" s="3"/>
      <c r="G192" s="170"/>
    </row>
    <row r="193" spans="1:7" ht="29.25">
      <c r="A193" s="168"/>
      <c r="B193" s="168" t="s">
        <v>234</v>
      </c>
      <c r="C193" s="168" t="s">
        <v>238</v>
      </c>
      <c r="D193" s="168" t="s">
        <v>241</v>
      </c>
      <c r="E193" s="11" t="s">
        <v>229</v>
      </c>
      <c r="F193" s="3"/>
      <c r="G193" s="170"/>
    </row>
    <row r="194" spans="1:7" ht="29.25">
      <c r="A194" s="168"/>
      <c r="B194" s="168"/>
      <c r="C194" s="168"/>
      <c r="D194" s="168"/>
      <c r="E194" s="11" t="s">
        <v>239</v>
      </c>
      <c r="F194" s="3"/>
      <c r="G194" s="170"/>
    </row>
    <row r="195" spans="1:7" ht="29.25">
      <c r="A195" s="168"/>
      <c r="B195" s="168"/>
      <c r="C195" s="168"/>
      <c r="D195" s="168"/>
      <c r="E195" s="11" t="s">
        <v>240</v>
      </c>
      <c r="F195" s="3"/>
      <c r="G195" s="170"/>
    </row>
    <row r="196" spans="1:7" ht="29.25">
      <c r="A196" s="168"/>
      <c r="B196" s="168" t="s">
        <v>235</v>
      </c>
      <c r="C196" s="168" t="s">
        <v>238</v>
      </c>
      <c r="D196" s="168" t="s">
        <v>241</v>
      </c>
      <c r="E196" s="11" t="s">
        <v>229</v>
      </c>
      <c r="F196" s="3"/>
      <c r="G196" s="170"/>
    </row>
    <row r="197" spans="1:7" ht="29.25">
      <c r="A197" s="168"/>
      <c r="B197" s="168"/>
      <c r="C197" s="168"/>
      <c r="D197" s="168"/>
      <c r="E197" s="11" t="s">
        <v>239</v>
      </c>
      <c r="F197" s="3"/>
      <c r="G197" s="170"/>
    </row>
    <row r="198" spans="1:7" ht="29.25">
      <c r="A198" s="168"/>
      <c r="B198" s="168"/>
      <c r="C198" s="168"/>
      <c r="D198" s="168"/>
      <c r="E198" s="11" t="s">
        <v>240</v>
      </c>
      <c r="F198" s="3"/>
      <c r="G198" s="170"/>
    </row>
    <row r="199" spans="1:7" ht="29.25">
      <c r="A199" s="168"/>
      <c r="B199" s="168" t="s">
        <v>236</v>
      </c>
      <c r="C199" s="168" t="s">
        <v>238</v>
      </c>
      <c r="D199" s="168" t="s">
        <v>241</v>
      </c>
      <c r="E199" s="11" t="s">
        <v>229</v>
      </c>
      <c r="F199" s="3"/>
      <c r="G199" s="170"/>
    </row>
    <row r="200" spans="1:7" ht="29.25">
      <c r="A200" s="168"/>
      <c r="B200" s="168"/>
      <c r="C200" s="168"/>
      <c r="D200" s="168"/>
      <c r="E200" s="11" t="s">
        <v>239</v>
      </c>
      <c r="F200" s="3"/>
      <c r="G200" s="170"/>
    </row>
    <row r="201" spans="1:7" ht="29.25">
      <c r="A201" s="168"/>
      <c r="B201" s="168"/>
      <c r="C201" s="168"/>
      <c r="D201" s="168"/>
      <c r="E201" s="11" t="s">
        <v>240</v>
      </c>
      <c r="F201" s="3"/>
      <c r="G201" s="171"/>
    </row>
    <row r="202" spans="1:7" ht="43.5" customHeight="1">
      <c r="A202" s="173">
        <v>25</v>
      </c>
      <c r="B202" s="168" t="s">
        <v>242</v>
      </c>
      <c r="C202" s="168" t="s">
        <v>238</v>
      </c>
      <c r="D202" s="168" t="s">
        <v>251</v>
      </c>
      <c r="E202" s="11" t="s">
        <v>252</v>
      </c>
      <c r="F202" s="3"/>
      <c r="G202" s="169" t="s">
        <v>255</v>
      </c>
    </row>
    <row r="203" spans="1:7" ht="29.25">
      <c r="A203" s="175"/>
      <c r="B203" s="168"/>
      <c r="C203" s="168"/>
      <c r="D203" s="168"/>
      <c r="E203" s="11" t="s">
        <v>253</v>
      </c>
      <c r="F203" s="3"/>
      <c r="G203" s="170"/>
    </row>
    <row r="204" spans="1:7" ht="29.25">
      <c r="A204" s="175"/>
      <c r="B204" s="168"/>
      <c r="C204" s="168"/>
      <c r="D204" s="168"/>
      <c r="E204" s="11" t="s">
        <v>254</v>
      </c>
      <c r="F204" s="3"/>
      <c r="G204" s="170"/>
    </row>
    <row r="205" spans="1:7" ht="29.25">
      <c r="A205" s="175"/>
      <c r="B205" s="168" t="s">
        <v>243</v>
      </c>
      <c r="C205" s="168" t="s">
        <v>238</v>
      </c>
      <c r="D205" s="168" t="s">
        <v>251</v>
      </c>
      <c r="E205" s="11" t="s">
        <v>252</v>
      </c>
      <c r="F205" s="3"/>
      <c r="G205" s="170"/>
    </row>
    <row r="206" spans="1:7" ht="29.25">
      <c r="A206" s="175"/>
      <c r="B206" s="168"/>
      <c r="C206" s="168"/>
      <c r="D206" s="168"/>
      <c r="E206" s="11" t="s">
        <v>253</v>
      </c>
      <c r="F206" s="3"/>
      <c r="G206" s="170"/>
    </row>
    <row r="207" spans="1:7" ht="29.25">
      <c r="A207" s="175"/>
      <c r="B207" s="168"/>
      <c r="C207" s="168"/>
      <c r="D207" s="168"/>
      <c r="E207" s="11" t="s">
        <v>254</v>
      </c>
      <c r="F207" s="3"/>
      <c r="G207" s="170"/>
    </row>
    <row r="208" spans="1:7" ht="29.25">
      <c r="A208" s="175"/>
      <c r="B208" s="168" t="s">
        <v>244</v>
      </c>
      <c r="C208" s="168" t="s">
        <v>238</v>
      </c>
      <c r="D208" s="168" t="s">
        <v>251</v>
      </c>
      <c r="E208" s="11" t="s">
        <v>252</v>
      </c>
      <c r="F208" s="3"/>
      <c r="G208" s="170"/>
    </row>
    <row r="209" spans="1:7" ht="29.25">
      <c r="A209" s="175"/>
      <c r="B209" s="168"/>
      <c r="C209" s="168"/>
      <c r="D209" s="168"/>
      <c r="E209" s="11" t="s">
        <v>253</v>
      </c>
      <c r="F209" s="3"/>
      <c r="G209" s="170"/>
    </row>
    <row r="210" spans="1:7" ht="29.25">
      <c r="A210" s="175"/>
      <c r="B210" s="168"/>
      <c r="C210" s="168"/>
      <c r="D210" s="168"/>
      <c r="E210" s="11" t="s">
        <v>254</v>
      </c>
      <c r="F210" s="3"/>
      <c r="G210" s="170"/>
    </row>
    <row r="211" spans="1:7" ht="29.25">
      <c r="A211" s="175"/>
      <c r="B211" s="168" t="s">
        <v>245</v>
      </c>
      <c r="C211" s="168" t="s">
        <v>238</v>
      </c>
      <c r="D211" s="168" t="s">
        <v>251</v>
      </c>
      <c r="E211" s="11" t="s">
        <v>252</v>
      </c>
      <c r="F211" s="3"/>
      <c r="G211" s="170"/>
    </row>
    <row r="212" spans="1:7" ht="29.25">
      <c r="A212" s="175"/>
      <c r="B212" s="168"/>
      <c r="C212" s="168"/>
      <c r="D212" s="168"/>
      <c r="E212" s="11" t="s">
        <v>253</v>
      </c>
      <c r="F212" s="3"/>
      <c r="G212" s="170"/>
    </row>
    <row r="213" spans="1:7" ht="29.25">
      <c r="A213" s="175"/>
      <c r="B213" s="168"/>
      <c r="C213" s="168"/>
      <c r="D213" s="168"/>
      <c r="E213" s="11" t="s">
        <v>254</v>
      </c>
      <c r="F213" s="3"/>
      <c r="G213" s="170"/>
    </row>
    <row r="214" spans="1:7" ht="29.25">
      <c r="A214" s="175"/>
      <c r="B214" s="168" t="s">
        <v>246</v>
      </c>
      <c r="C214" s="168" t="s">
        <v>238</v>
      </c>
      <c r="D214" s="168" t="s">
        <v>251</v>
      </c>
      <c r="E214" s="11" t="s">
        <v>252</v>
      </c>
      <c r="F214" s="3"/>
      <c r="G214" s="170"/>
    </row>
    <row r="215" spans="1:7" ht="29.25">
      <c r="A215" s="175"/>
      <c r="B215" s="168"/>
      <c r="C215" s="168"/>
      <c r="D215" s="168"/>
      <c r="E215" s="11" t="s">
        <v>253</v>
      </c>
      <c r="F215" s="3"/>
      <c r="G215" s="170"/>
    </row>
    <row r="216" spans="1:7" ht="29.25">
      <c r="A216" s="175"/>
      <c r="B216" s="168"/>
      <c r="C216" s="168"/>
      <c r="D216" s="168"/>
      <c r="E216" s="11" t="s">
        <v>254</v>
      </c>
      <c r="F216" s="3"/>
      <c r="G216" s="170"/>
    </row>
    <row r="217" spans="1:7" ht="29.25">
      <c r="A217" s="175"/>
      <c r="B217" s="168" t="s">
        <v>247</v>
      </c>
      <c r="C217" s="168" t="s">
        <v>238</v>
      </c>
      <c r="D217" s="168" t="s">
        <v>251</v>
      </c>
      <c r="E217" s="11" t="s">
        <v>252</v>
      </c>
      <c r="F217" s="3"/>
      <c r="G217" s="170"/>
    </row>
    <row r="218" spans="1:7" ht="29.25">
      <c r="A218" s="175"/>
      <c r="B218" s="168"/>
      <c r="C218" s="168"/>
      <c r="D218" s="168"/>
      <c r="E218" s="11" t="s">
        <v>253</v>
      </c>
      <c r="F218" s="3"/>
      <c r="G218" s="170"/>
    </row>
    <row r="219" spans="1:7" ht="29.25">
      <c r="A219" s="175"/>
      <c r="B219" s="168"/>
      <c r="C219" s="168"/>
      <c r="D219" s="168"/>
      <c r="E219" s="11" t="s">
        <v>254</v>
      </c>
      <c r="F219" s="3"/>
      <c r="G219" s="170"/>
    </row>
    <row r="220" spans="1:7" ht="29.25">
      <c r="A220" s="175"/>
      <c r="B220" s="168" t="s">
        <v>248</v>
      </c>
      <c r="C220" s="168" t="s">
        <v>238</v>
      </c>
      <c r="D220" s="168" t="s">
        <v>251</v>
      </c>
      <c r="E220" s="11" t="s">
        <v>252</v>
      </c>
      <c r="F220" s="3"/>
      <c r="G220" s="170"/>
    </row>
    <row r="221" spans="1:7" ht="29.25">
      <c r="A221" s="175"/>
      <c r="B221" s="168"/>
      <c r="C221" s="168"/>
      <c r="D221" s="168"/>
      <c r="E221" s="11" t="s">
        <v>253</v>
      </c>
      <c r="F221" s="3"/>
      <c r="G221" s="170"/>
    </row>
    <row r="222" spans="1:7" ht="29.25">
      <c r="A222" s="175"/>
      <c r="B222" s="168"/>
      <c r="C222" s="168"/>
      <c r="D222" s="168"/>
      <c r="E222" s="11" t="s">
        <v>254</v>
      </c>
      <c r="F222" s="3"/>
      <c r="G222" s="170"/>
    </row>
    <row r="223" spans="1:7" ht="29.25">
      <c r="A223" s="175"/>
      <c r="B223" s="168" t="s">
        <v>249</v>
      </c>
      <c r="C223" s="168" t="s">
        <v>238</v>
      </c>
      <c r="D223" s="168" t="s">
        <v>251</v>
      </c>
      <c r="E223" s="11" t="s">
        <v>252</v>
      </c>
      <c r="F223" s="3"/>
      <c r="G223" s="170"/>
    </row>
    <row r="224" spans="1:7" ht="29.25">
      <c r="A224" s="175"/>
      <c r="B224" s="168"/>
      <c r="C224" s="168"/>
      <c r="D224" s="168"/>
      <c r="E224" s="11" t="s">
        <v>253</v>
      </c>
      <c r="F224" s="3"/>
      <c r="G224" s="170"/>
    </row>
    <row r="225" spans="1:7" ht="29.25">
      <c r="A225" s="175"/>
      <c r="B225" s="168"/>
      <c r="C225" s="168"/>
      <c r="D225" s="168"/>
      <c r="E225" s="11" t="s">
        <v>254</v>
      </c>
      <c r="F225" s="3"/>
      <c r="G225" s="170"/>
    </row>
    <row r="226" spans="1:7" ht="29.25">
      <c r="A226" s="175"/>
      <c r="B226" s="168" t="s">
        <v>250</v>
      </c>
      <c r="C226" s="168" t="s">
        <v>238</v>
      </c>
      <c r="D226" s="168" t="s">
        <v>251</v>
      </c>
      <c r="E226" s="11" t="s">
        <v>252</v>
      </c>
      <c r="F226" s="3"/>
      <c r="G226" s="170"/>
    </row>
    <row r="227" spans="1:7" ht="29.25">
      <c r="A227" s="175"/>
      <c r="B227" s="168"/>
      <c r="C227" s="168"/>
      <c r="D227" s="168"/>
      <c r="E227" s="11" t="s">
        <v>253</v>
      </c>
      <c r="F227" s="3"/>
      <c r="G227" s="170"/>
    </row>
    <row r="228" spans="1:7" ht="29.25">
      <c r="A228" s="174"/>
      <c r="B228" s="168"/>
      <c r="C228" s="168"/>
      <c r="D228" s="168"/>
      <c r="E228" s="11" t="s">
        <v>254</v>
      </c>
      <c r="F228" s="3"/>
      <c r="G228" s="171"/>
    </row>
    <row r="229" spans="1:7">
      <c r="A229" s="26"/>
      <c r="B229" s="31"/>
      <c r="C229" s="28"/>
      <c r="D229" s="29"/>
      <c r="E229" s="26"/>
      <c r="F229" s="26"/>
      <c r="G229" s="29"/>
    </row>
    <row r="230" spans="1:7">
      <c r="B230" s="27" t="s">
        <v>265</v>
      </c>
    </row>
    <row r="231" spans="1:7">
      <c r="B231" s="32" t="s">
        <v>263</v>
      </c>
      <c r="E231" s="33"/>
      <c r="F231" s="34" t="s">
        <v>264</v>
      </c>
    </row>
    <row r="232" spans="1:7">
      <c r="B232" s="27"/>
    </row>
  </sheetData>
  <mergeCells count="203">
    <mergeCell ref="G39:G55"/>
    <mergeCell ref="G21:G35"/>
    <mergeCell ref="G202:G228"/>
    <mergeCell ref="G178:G201"/>
    <mergeCell ref="G152:G157"/>
    <mergeCell ref="G120:G133"/>
    <mergeCell ref="G105:G119"/>
    <mergeCell ref="G83:G99"/>
    <mergeCell ref="G100:G104"/>
    <mergeCell ref="G66:G82"/>
    <mergeCell ref="G63:G65"/>
    <mergeCell ref="D223:D225"/>
    <mergeCell ref="C226:C228"/>
    <mergeCell ref="D226:D228"/>
    <mergeCell ref="B205:B207"/>
    <mergeCell ref="B208:B210"/>
    <mergeCell ref="B211:B213"/>
    <mergeCell ref="B214:B216"/>
    <mergeCell ref="B217:B219"/>
    <mergeCell ref="B220:B222"/>
    <mergeCell ref="B223:B225"/>
    <mergeCell ref="B226:B228"/>
    <mergeCell ref="C196:C198"/>
    <mergeCell ref="D196:D198"/>
    <mergeCell ref="B196:B198"/>
    <mergeCell ref="C199:C201"/>
    <mergeCell ref="D199:D201"/>
    <mergeCell ref="B199:B201"/>
    <mergeCell ref="A178:A201"/>
    <mergeCell ref="C202:C204"/>
    <mergeCell ref="D202:D204"/>
    <mergeCell ref="B202:B204"/>
    <mergeCell ref="A202:A228"/>
    <mergeCell ref="C205:C207"/>
    <mergeCell ref="D205:D207"/>
    <mergeCell ref="C208:C210"/>
    <mergeCell ref="D208:D210"/>
    <mergeCell ref="C211:C213"/>
    <mergeCell ref="D211:D213"/>
    <mergeCell ref="C214:C216"/>
    <mergeCell ref="D214:D216"/>
    <mergeCell ref="C217:C219"/>
    <mergeCell ref="D217:D219"/>
    <mergeCell ref="C220:C222"/>
    <mergeCell ref="D220:D222"/>
    <mergeCell ref="C223:C225"/>
    <mergeCell ref="D181:D183"/>
    <mergeCell ref="C181:C183"/>
    <mergeCell ref="B181:B183"/>
    <mergeCell ref="C178:C180"/>
    <mergeCell ref="D178:D180"/>
    <mergeCell ref="B178:B180"/>
    <mergeCell ref="C184:C186"/>
    <mergeCell ref="D184:D186"/>
    <mergeCell ref="B184:B186"/>
    <mergeCell ref="C187:C189"/>
    <mergeCell ref="D187:D189"/>
    <mergeCell ref="B187:B189"/>
    <mergeCell ref="C190:C192"/>
    <mergeCell ref="D190:D192"/>
    <mergeCell ref="B190:B192"/>
    <mergeCell ref="C193:C195"/>
    <mergeCell ref="D193:D195"/>
    <mergeCell ref="B193:B195"/>
    <mergeCell ref="C59:C60"/>
    <mergeCell ref="D59:D60"/>
    <mergeCell ref="C61:C62"/>
    <mergeCell ref="D61:D62"/>
    <mergeCell ref="B63:B65"/>
    <mergeCell ref="A63:A65"/>
    <mergeCell ref="C66:C70"/>
    <mergeCell ref="D66:D70"/>
    <mergeCell ref="C71:C73"/>
    <mergeCell ref="D71:D73"/>
    <mergeCell ref="D63:D64"/>
    <mergeCell ref="C63:C64"/>
    <mergeCell ref="A66:A82"/>
    <mergeCell ref="D74:D77"/>
    <mergeCell ref="D78:D82"/>
    <mergeCell ref="C78:C82"/>
    <mergeCell ref="B66:B82"/>
    <mergeCell ref="C74:C77"/>
    <mergeCell ref="G14:G20"/>
    <mergeCell ref="G12:G13"/>
    <mergeCell ref="A8:A20"/>
    <mergeCell ref="C21:C24"/>
    <mergeCell ref="D21:D24"/>
    <mergeCell ref="B8:B20"/>
    <mergeCell ref="C12:C13"/>
    <mergeCell ref="D12:D13"/>
    <mergeCell ref="C14:C20"/>
    <mergeCell ref="D14:D20"/>
    <mergeCell ref="C8:C11"/>
    <mergeCell ref="D8:D11"/>
    <mergeCell ref="G8:G11"/>
    <mergeCell ref="B21:B35"/>
    <mergeCell ref="A21:A35"/>
    <mergeCell ref="A36:A38"/>
    <mergeCell ref="C36:C38"/>
    <mergeCell ref="D36:D38"/>
    <mergeCell ref="G36:G38"/>
    <mergeCell ref="D84:D85"/>
    <mergeCell ref="C84:C85"/>
    <mergeCell ref="D26:D35"/>
    <mergeCell ref="C26:C35"/>
    <mergeCell ref="B36:B38"/>
    <mergeCell ref="B56:B62"/>
    <mergeCell ref="G56:G62"/>
    <mergeCell ref="A56:A62"/>
    <mergeCell ref="C39:C46"/>
    <mergeCell ref="D39:D46"/>
    <mergeCell ref="C47:C53"/>
    <mergeCell ref="D47:D53"/>
    <mergeCell ref="D54:D55"/>
    <mergeCell ref="C54:C55"/>
    <mergeCell ref="B39:B55"/>
    <mergeCell ref="A39:A55"/>
    <mergeCell ref="C56:C58"/>
    <mergeCell ref="D56:D58"/>
    <mergeCell ref="B83:B99"/>
    <mergeCell ref="A83:A99"/>
    <mergeCell ref="C93:C99"/>
    <mergeCell ref="D93:D99"/>
    <mergeCell ref="D89:D92"/>
    <mergeCell ref="C89:C92"/>
    <mergeCell ref="C86:C88"/>
    <mergeCell ref="D86:D88"/>
    <mergeCell ref="D115:D119"/>
    <mergeCell ref="C115:C119"/>
    <mergeCell ref="A105:A119"/>
    <mergeCell ref="B105:B119"/>
    <mergeCell ref="C101:C104"/>
    <mergeCell ref="B100:B104"/>
    <mergeCell ref="D101:D104"/>
    <mergeCell ref="A100:A104"/>
    <mergeCell ref="C105:C107"/>
    <mergeCell ref="D105:D107"/>
    <mergeCell ref="C108:C109"/>
    <mergeCell ref="D108:D109"/>
    <mergeCell ref="D110:D114"/>
    <mergeCell ref="C110:C114"/>
    <mergeCell ref="A120:A133"/>
    <mergeCell ref="A134:A139"/>
    <mergeCell ref="B134:B139"/>
    <mergeCell ref="D135:D139"/>
    <mergeCell ref="C135:C139"/>
    <mergeCell ref="C124:C129"/>
    <mergeCell ref="D124:D129"/>
    <mergeCell ref="D130:D133"/>
    <mergeCell ref="C130:C133"/>
    <mergeCell ref="C120:C121"/>
    <mergeCell ref="D120:D121"/>
    <mergeCell ref="C122:C123"/>
    <mergeCell ref="D122:D123"/>
    <mergeCell ref="B120:B133"/>
    <mergeCell ref="A140:A143"/>
    <mergeCell ref="A144:A147"/>
    <mergeCell ref="G140:G143"/>
    <mergeCell ref="B144:B147"/>
    <mergeCell ref="G134:G139"/>
    <mergeCell ref="C141:C143"/>
    <mergeCell ref="D141:D143"/>
    <mergeCell ref="B140:B143"/>
    <mergeCell ref="C144:C147"/>
    <mergeCell ref="D144:D147"/>
    <mergeCell ref="E144:E147"/>
    <mergeCell ref="F144:F147"/>
    <mergeCell ref="G144:G147"/>
    <mergeCell ref="D149:D150"/>
    <mergeCell ref="C149:C150"/>
    <mergeCell ref="B148:B150"/>
    <mergeCell ref="A148:A150"/>
    <mergeCell ref="G148:G150"/>
    <mergeCell ref="C152:C153"/>
    <mergeCell ref="D152:D153"/>
    <mergeCell ref="D154:D157"/>
    <mergeCell ref="C154:C157"/>
    <mergeCell ref="B152:B157"/>
    <mergeCell ref="A152:A157"/>
    <mergeCell ref="D164:D165"/>
    <mergeCell ref="C164:C165"/>
    <mergeCell ref="B162:B165"/>
    <mergeCell ref="A162:A165"/>
    <mergeCell ref="G162:G165"/>
    <mergeCell ref="C168:C169"/>
    <mergeCell ref="D168:D169"/>
    <mergeCell ref="D159:D160"/>
    <mergeCell ref="C159:C160"/>
    <mergeCell ref="B158:B160"/>
    <mergeCell ref="A158:A160"/>
    <mergeCell ref="G158:G160"/>
    <mergeCell ref="D162:D163"/>
    <mergeCell ref="C162:C163"/>
    <mergeCell ref="C170:C171"/>
    <mergeCell ref="D170:D171"/>
    <mergeCell ref="B167:B171"/>
    <mergeCell ref="A167:A171"/>
    <mergeCell ref="G167:G171"/>
    <mergeCell ref="D172:D177"/>
    <mergeCell ref="B172:B177"/>
    <mergeCell ref="A172:A177"/>
    <mergeCell ref="C172:C177"/>
    <mergeCell ref="G172:G177"/>
  </mergeCells>
  <pageMargins left="0.7" right="0.7" top="0.75" bottom="0.75" header="0.3" footer="0.3"/>
  <pageSetup paperSize="9" scale="55" fitToHeight="0" orientation="portrait" r:id="rId1"/>
  <rowBreaks count="2" manualBreakCount="2">
    <brk id="35" max="6" man="1"/>
    <brk id="7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5:G234"/>
  <sheetViews>
    <sheetView workbookViewId="0">
      <selection activeCell="C11" sqref="C11:C12"/>
    </sheetView>
  </sheetViews>
  <sheetFormatPr defaultRowHeight="15"/>
  <cols>
    <col min="2" max="2" width="28.85546875" bestFit="1" customWidth="1"/>
    <col min="3" max="3" width="16" customWidth="1"/>
    <col min="4" max="4" width="21.7109375" customWidth="1"/>
    <col min="5" max="5" width="40.85546875" customWidth="1"/>
    <col min="6" max="6" width="11.140625" customWidth="1"/>
    <col min="7" max="7" width="29" bestFit="1" customWidth="1"/>
  </cols>
  <sheetData>
    <row r="5" spans="1:7" ht="43.5">
      <c r="A5" s="2" t="s">
        <v>0</v>
      </c>
      <c r="B5" s="15" t="s">
        <v>1</v>
      </c>
      <c r="C5" s="9" t="s">
        <v>2</v>
      </c>
      <c r="D5" s="12" t="s">
        <v>3</v>
      </c>
      <c r="E5" s="2" t="s">
        <v>4</v>
      </c>
      <c r="F5" s="2" t="s">
        <v>5</v>
      </c>
      <c r="G5" s="22" t="s">
        <v>6</v>
      </c>
    </row>
    <row r="6" spans="1:7">
      <c r="A6" s="3">
        <v>1</v>
      </c>
      <c r="B6" s="6">
        <v>2</v>
      </c>
      <c r="C6" s="9">
        <v>3</v>
      </c>
      <c r="D6" s="19">
        <v>4</v>
      </c>
      <c r="E6" s="3">
        <v>5</v>
      </c>
      <c r="F6" s="2">
        <v>6</v>
      </c>
      <c r="G6" s="2">
        <v>7</v>
      </c>
    </row>
    <row r="7" spans="1:7" ht="15" customHeight="1">
      <c r="A7" s="186">
        <v>1</v>
      </c>
      <c r="B7" s="181" t="s">
        <v>7</v>
      </c>
      <c r="C7" s="177" t="s">
        <v>9</v>
      </c>
      <c r="D7" s="177" t="s">
        <v>8</v>
      </c>
      <c r="E7" s="2" t="s">
        <v>11</v>
      </c>
      <c r="F7" s="3"/>
      <c r="G7" s="181" t="s">
        <v>27</v>
      </c>
    </row>
    <row r="8" spans="1:7" ht="72">
      <c r="A8" s="186"/>
      <c r="B8" s="181"/>
      <c r="C8" s="177"/>
      <c r="D8" s="177"/>
      <c r="E8" s="2" t="s">
        <v>10</v>
      </c>
      <c r="F8" s="3"/>
      <c r="G8" s="181"/>
    </row>
    <row r="9" spans="1:7" ht="43.5">
      <c r="A9" s="186"/>
      <c r="B9" s="181"/>
      <c r="C9" s="177"/>
      <c r="D9" s="177"/>
      <c r="E9" s="2" t="s">
        <v>12</v>
      </c>
      <c r="F9" s="3"/>
      <c r="G9" s="181"/>
    </row>
    <row r="10" spans="1:7" ht="29.25">
      <c r="A10" s="186"/>
      <c r="B10" s="181"/>
      <c r="C10" s="177"/>
      <c r="D10" s="177"/>
      <c r="E10" s="2" t="s">
        <v>13</v>
      </c>
      <c r="F10" s="3"/>
      <c r="G10" s="181"/>
    </row>
    <row r="11" spans="1:7" ht="49.5" customHeight="1">
      <c r="A11" s="186"/>
      <c r="B11" s="181"/>
      <c r="C11" s="177" t="s">
        <v>16</v>
      </c>
      <c r="D11" s="177" t="s">
        <v>14</v>
      </c>
      <c r="E11" s="2" t="s">
        <v>25</v>
      </c>
      <c r="F11" s="3"/>
      <c r="G11" s="181" t="s">
        <v>27</v>
      </c>
    </row>
    <row r="12" spans="1:7" ht="43.5">
      <c r="A12" s="186"/>
      <c r="B12" s="181"/>
      <c r="C12" s="177"/>
      <c r="D12" s="177"/>
      <c r="E12" s="2" t="s">
        <v>15</v>
      </c>
      <c r="F12" s="3"/>
      <c r="G12" s="181"/>
    </row>
    <row r="13" spans="1:7">
      <c r="A13" s="186"/>
      <c r="B13" s="181"/>
      <c r="C13" s="177" t="s">
        <v>17</v>
      </c>
      <c r="D13" s="177" t="s">
        <v>24</v>
      </c>
      <c r="E13" s="2" t="s">
        <v>26</v>
      </c>
      <c r="F13" s="3"/>
      <c r="G13" s="181" t="s">
        <v>21</v>
      </c>
    </row>
    <row r="14" spans="1:7" ht="43.5">
      <c r="A14" s="186"/>
      <c r="B14" s="181"/>
      <c r="C14" s="177"/>
      <c r="D14" s="177"/>
      <c r="E14" s="2" t="s">
        <v>19</v>
      </c>
      <c r="F14" s="3"/>
      <c r="G14" s="181"/>
    </row>
    <row r="15" spans="1:7" ht="29.25">
      <c r="A15" s="186"/>
      <c r="B15" s="181"/>
      <c r="C15" s="177"/>
      <c r="D15" s="177"/>
      <c r="E15" s="2" t="s">
        <v>18</v>
      </c>
      <c r="F15" s="3"/>
      <c r="G15" s="181"/>
    </row>
    <row r="16" spans="1:7" ht="57.75">
      <c r="A16" s="186"/>
      <c r="B16" s="181"/>
      <c r="C16" s="177"/>
      <c r="D16" s="177"/>
      <c r="E16" s="2" t="s">
        <v>20</v>
      </c>
      <c r="F16" s="3"/>
      <c r="G16" s="181"/>
    </row>
    <row r="17" spans="1:7" ht="86.25">
      <c r="A17" s="186"/>
      <c r="B17" s="181"/>
      <c r="C17" s="177"/>
      <c r="D17" s="177"/>
      <c r="E17" s="2" t="s">
        <v>28</v>
      </c>
      <c r="F17" s="3"/>
      <c r="G17" s="181"/>
    </row>
    <row r="18" spans="1:7" ht="29.25">
      <c r="A18" s="186"/>
      <c r="B18" s="181"/>
      <c r="C18" s="177"/>
      <c r="D18" s="177"/>
      <c r="E18" s="2" t="s">
        <v>22</v>
      </c>
      <c r="F18" s="3"/>
      <c r="G18" s="181"/>
    </row>
    <row r="19" spans="1:7" ht="29.25">
      <c r="A19" s="186"/>
      <c r="B19" s="181"/>
      <c r="C19" s="177"/>
      <c r="D19" s="177"/>
      <c r="E19" s="2" t="s">
        <v>23</v>
      </c>
      <c r="F19" s="3"/>
      <c r="G19" s="181"/>
    </row>
    <row r="20" spans="1:7">
      <c r="A20" s="190">
        <v>2</v>
      </c>
      <c r="B20" s="187" t="s">
        <v>29</v>
      </c>
      <c r="C20" s="177" t="s">
        <v>9</v>
      </c>
      <c r="D20" s="177" t="s">
        <v>8</v>
      </c>
      <c r="E20" s="2" t="s">
        <v>30</v>
      </c>
      <c r="F20" s="3"/>
      <c r="G20" s="182" t="s">
        <v>39</v>
      </c>
    </row>
    <row r="21" spans="1:7">
      <c r="A21" s="191"/>
      <c r="B21" s="188"/>
      <c r="C21" s="177"/>
      <c r="D21" s="177"/>
      <c r="E21" s="2" t="s">
        <v>31</v>
      </c>
      <c r="F21" s="3"/>
      <c r="G21" s="183"/>
    </row>
    <row r="22" spans="1:7">
      <c r="A22" s="191"/>
      <c r="B22" s="188"/>
      <c r="C22" s="177"/>
      <c r="D22" s="177"/>
      <c r="E22" s="2" t="s">
        <v>46</v>
      </c>
      <c r="F22" s="3"/>
      <c r="G22" s="183"/>
    </row>
    <row r="23" spans="1:7" ht="29.25">
      <c r="A23" s="191"/>
      <c r="B23" s="188"/>
      <c r="C23" s="177"/>
      <c r="D23" s="177"/>
      <c r="E23" s="2" t="s">
        <v>32</v>
      </c>
      <c r="F23" s="3"/>
      <c r="G23" s="183"/>
    </row>
    <row r="24" spans="1:7" ht="57">
      <c r="A24" s="191"/>
      <c r="B24" s="188"/>
      <c r="C24" s="13" t="s">
        <v>50</v>
      </c>
      <c r="D24" s="13" t="s">
        <v>8</v>
      </c>
      <c r="E24" s="2" t="s">
        <v>51</v>
      </c>
      <c r="F24" s="3">
        <v>0.3</v>
      </c>
      <c r="G24" s="183"/>
    </row>
    <row r="25" spans="1:7">
      <c r="A25" s="191"/>
      <c r="B25" s="188"/>
      <c r="C25" s="178" t="s">
        <v>49</v>
      </c>
      <c r="D25" s="178" t="s">
        <v>47</v>
      </c>
      <c r="E25" s="2" t="s">
        <v>25</v>
      </c>
      <c r="F25" s="3"/>
      <c r="G25" s="183"/>
    </row>
    <row r="26" spans="1:7">
      <c r="A26" s="191"/>
      <c r="B26" s="188"/>
      <c r="C26" s="179"/>
      <c r="D26" s="179"/>
      <c r="E26" s="2" t="s">
        <v>31</v>
      </c>
      <c r="F26" s="3"/>
      <c r="G26" s="183"/>
    </row>
    <row r="27" spans="1:7" ht="29.25">
      <c r="A27" s="191"/>
      <c r="B27" s="188"/>
      <c r="C27" s="179"/>
      <c r="D27" s="179"/>
      <c r="E27" s="2" t="s">
        <v>32</v>
      </c>
      <c r="F27" s="3"/>
      <c r="G27" s="183"/>
    </row>
    <row r="28" spans="1:7" ht="29.25">
      <c r="A28" s="191"/>
      <c r="B28" s="188"/>
      <c r="C28" s="179"/>
      <c r="D28" s="179"/>
      <c r="E28" s="2" t="s">
        <v>33</v>
      </c>
      <c r="F28" s="3"/>
      <c r="G28" s="183"/>
    </row>
    <row r="29" spans="1:7" ht="29.25">
      <c r="A29" s="191"/>
      <c r="B29" s="188"/>
      <c r="C29" s="179"/>
      <c r="D29" s="179"/>
      <c r="E29" s="2" t="s">
        <v>34</v>
      </c>
      <c r="F29" s="3"/>
      <c r="G29" s="183"/>
    </row>
    <row r="30" spans="1:7" ht="43.5">
      <c r="A30" s="191"/>
      <c r="B30" s="188"/>
      <c r="C30" s="179"/>
      <c r="D30" s="179"/>
      <c r="E30" s="2" t="s">
        <v>35</v>
      </c>
      <c r="F30" s="3"/>
      <c r="G30" s="183"/>
    </row>
    <row r="31" spans="1:7" ht="29.25">
      <c r="A31" s="191"/>
      <c r="B31" s="188"/>
      <c r="C31" s="179"/>
      <c r="D31" s="179"/>
      <c r="E31" s="2" t="s">
        <v>36</v>
      </c>
      <c r="F31" s="3"/>
      <c r="G31" s="183"/>
    </row>
    <row r="32" spans="1:7" ht="29.25">
      <c r="A32" s="191"/>
      <c r="B32" s="188"/>
      <c r="C32" s="179"/>
      <c r="D32" s="179"/>
      <c r="E32" s="2" t="s">
        <v>37</v>
      </c>
      <c r="F32" s="3"/>
      <c r="G32" s="183"/>
    </row>
    <row r="33" spans="1:7" ht="29.25">
      <c r="A33" s="191"/>
      <c r="B33" s="188"/>
      <c r="C33" s="179"/>
      <c r="D33" s="179"/>
      <c r="E33" s="2" t="s">
        <v>38</v>
      </c>
      <c r="F33" s="3"/>
      <c r="G33" s="183"/>
    </row>
    <row r="34" spans="1:7" ht="29.25">
      <c r="A34" s="192"/>
      <c r="B34" s="189"/>
      <c r="C34" s="180"/>
      <c r="D34" s="180"/>
      <c r="E34" s="2" t="s">
        <v>48</v>
      </c>
      <c r="F34" s="3"/>
      <c r="G34" s="184"/>
    </row>
    <row r="35" spans="1:7" ht="43.5">
      <c r="A35" s="176">
        <v>3</v>
      </c>
      <c r="B35" s="181" t="s">
        <v>40</v>
      </c>
      <c r="C35" s="177" t="s">
        <v>49</v>
      </c>
      <c r="D35" s="177" t="s">
        <v>44</v>
      </c>
      <c r="E35" s="2" t="s">
        <v>41</v>
      </c>
      <c r="F35" s="1"/>
      <c r="G35" s="201" t="s">
        <v>45</v>
      </c>
    </row>
    <row r="36" spans="1:7" ht="29.25">
      <c r="A36" s="176"/>
      <c r="B36" s="181"/>
      <c r="C36" s="177"/>
      <c r="D36" s="177"/>
      <c r="E36" s="2" t="s">
        <v>42</v>
      </c>
      <c r="F36" s="1"/>
      <c r="G36" s="201"/>
    </row>
    <row r="37" spans="1:7" ht="29.25">
      <c r="A37" s="176"/>
      <c r="B37" s="181"/>
      <c r="C37" s="177"/>
      <c r="D37" s="177"/>
      <c r="E37" s="2" t="s">
        <v>43</v>
      </c>
      <c r="F37" s="1"/>
      <c r="G37" s="201"/>
    </row>
    <row r="38" spans="1:7" ht="43.5">
      <c r="A38" s="182">
        <v>4</v>
      </c>
      <c r="B38" s="178" t="s">
        <v>52</v>
      </c>
      <c r="C38" s="177" t="s">
        <v>9</v>
      </c>
      <c r="D38" s="177" t="s">
        <v>74</v>
      </c>
      <c r="E38" s="2" t="s">
        <v>69</v>
      </c>
      <c r="F38" s="1"/>
      <c r="G38" s="178" t="s">
        <v>262</v>
      </c>
    </row>
    <row r="39" spans="1:7" ht="29.25">
      <c r="A39" s="183"/>
      <c r="B39" s="179"/>
      <c r="C39" s="177"/>
      <c r="D39" s="177"/>
      <c r="E39" s="2" t="s">
        <v>66</v>
      </c>
      <c r="F39" s="1"/>
      <c r="G39" s="179"/>
    </row>
    <row r="40" spans="1:7" ht="43.5">
      <c r="A40" s="183"/>
      <c r="B40" s="179"/>
      <c r="C40" s="177"/>
      <c r="D40" s="177"/>
      <c r="E40" s="2" t="s">
        <v>72</v>
      </c>
      <c r="F40" s="1"/>
      <c r="G40" s="179"/>
    </row>
    <row r="41" spans="1:7" ht="29.25">
      <c r="A41" s="183"/>
      <c r="B41" s="179"/>
      <c r="C41" s="177"/>
      <c r="D41" s="177"/>
      <c r="E41" s="2" t="s">
        <v>68</v>
      </c>
      <c r="F41" s="1"/>
      <c r="G41" s="179"/>
    </row>
    <row r="42" spans="1:7" ht="29.25">
      <c r="A42" s="183"/>
      <c r="B42" s="179"/>
      <c r="C42" s="177"/>
      <c r="D42" s="177"/>
      <c r="E42" s="2" t="s">
        <v>67</v>
      </c>
      <c r="F42" s="1"/>
      <c r="G42" s="179"/>
    </row>
    <row r="43" spans="1:7" ht="29.25">
      <c r="A43" s="183"/>
      <c r="B43" s="179"/>
      <c r="C43" s="177"/>
      <c r="D43" s="177"/>
      <c r="E43" s="2" t="s">
        <v>70</v>
      </c>
      <c r="F43" s="1"/>
      <c r="G43" s="179"/>
    </row>
    <row r="44" spans="1:7" ht="29.25">
      <c r="A44" s="183"/>
      <c r="B44" s="179"/>
      <c r="C44" s="177"/>
      <c r="D44" s="177"/>
      <c r="E44" s="2" t="s">
        <v>71</v>
      </c>
      <c r="F44" s="1"/>
      <c r="G44" s="179"/>
    </row>
    <row r="45" spans="1:7" ht="29.25">
      <c r="A45" s="183"/>
      <c r="B45" s="179"/>
      <c r="C45" s="177"/>
      <c r="D45" s="177"/>
      <c r="E45" s="2" t="s">
        <v>73</v>
      </c>
      <c r="F45" s="1"/>
      <c r="G45" s="179"/>
    </row>
    <row r="46" spans="1:7">
      <c r="A46" s="183"/>
      <c r="B46" s="179"/>
      <c r="C46" s="177" t="s">
        <v>49</v>
      </c>
      <c r="D46" s="177" t="s">
        <v>81</v>
      </c>
      <c r="E46" s="2" t="s">
        <v>25</v>
      </c>
      <c r="F46" s="1"/>
      <c r="G46" s="179"/>
    </row>
    <row r="47" spans="1:7" ht="29.25">
      <c r="A47" s="183"/>
      <c r="B47" s="179"/>
      <c r="C47" s="177"/>
      <c r="D47" s="177"/>
      <c r="E47" s="2" t="s">
        <v>80</v>
      </c>
      <c r="F47" s="1"/>
      <c r="G47" s="179"/>
    </row>
    <row r="48" spans="1:7" ht="29.25">
      <c r="A48" s="183"/>
      <c r="B48" s="179"/>
      <c r="C48" s="177"/>
      <c r="D48" s="177"/>
      <c r="E48" s="2" t="s">
        <v>79</v>
      </c>
      <c r="F48" s="1"/>
      <c r="G48" s="179"/>
    </row>
    <row r="49" spans="1:7" ht="29.25">
      <c r="A49" s="183"/>
      <c r="B49" s="179"/>
      <c r="C49" s="177"/>
      <c r="D49" s="177"/>
      <c r="E49" s="2" t="s">
        <v>75</v>
      </c>
      <c r="F49" s="1"/>
      <c r="G49" s="179"/>
    </row>
    <row r="50" spans="1:7">
      <c r="A50" s="183"/>
      <c r="B50" s="179"/>
      <c r="C50" s="177"/>
      <c r="D50" s="177"/>
      <c r="E50" s="2" t="s">
        <v>76</v>
      </c>
      <c r="F50" s="1"/>
      <c r="G50" s="179"/>
    </row>
    <row r="51" spans="1:7" ht="29.25">
      <c r="A51" s="183"/>
      <c r="B51" s="179"/>
      <c r="C51" s="177"/>
      <c r="D51" s="177"/>
      <c r="E51" s="2" t="s">
        <v>77</v>
      </c>
      <c r="F51" s="1"/>
      <c r="G51" s="179"/>
    </row>
    <row r="52" spans="1:7" ht="29.25">
      <c r="A52" s="183"/>
      <c r="B52" s="179"/>
      <c r="C52" s="177"/>
      <c r="D52" s="177"/>
      <c r="E52" s="2" t="s">
        <v>78</v>
      </c>
      <c r="F52" s="1"/>
      <c r="G52" s="179"/>
    </row>
    <row r="53" spans="1:7" ht="45" customHeight="1">
      <c r="A53" s="183"/>
      <c r="B53" s="179"/>
      <c r="C53" s="178" t="s">
        <v>60</v>
      </c>
      <c r="D53" s="178" t="s">
        <v>81</v>
      </c>
      <c r="E53" s="2" t="s">
        <v>83</v>
      </c>
      <c r="F53" s="1"/>
      <c r="G53" s="179"/>
    </row>
    <row r="54" spans="1:7" ht="42" customHeight="1">
      <c r="A54" s="184"/>
      <c r="B54" s="180"/>
      <c r="C54" s="180"/>
      <c r="D54" s="180"/>
      <c r="E54" s="2" t="s">
        <v>82</v>
      </c>
      <c r="F54" s="1"/>
      <c r="G54" s="180"/>
    </row>
    <row r="55" spans="1:7" ht="29.25">
      <c r="A55" s="182">
        <v>5</v>
      </c>
      <c r="B55" s="202" t="s">
        <v>57</v>
      </c>
      <c r="C55" s="178" t="s">
        <v>9</v>
      </c>
      <c r="D55" s="178" t="s">
        <v>65</v>
      </c>
      <c r="E55" s="2" t="s">
        <v>54</v>
      </c>
      <c r="F55" s="1"/>
      <c r="G55" s="187" t="s">
        <v>64</v>
      </c>
    </row>
    <row r="56" spans="1:7" ht="43.5">
      <c r="A56" s="183"/>
      <c r="B56" s="203"/>
      <c r="C56" s="179"/>
      <c r="D56" s="179"/>
      <c r="E56" s="2" t="s">
        <v>55</v>
      </c>
      <c r="F56" s="1"/>
      <c r="G56" s="188"/>
    </row>
    <row r="57" spans="1:7" ht="29.25">
      <c r="A57" s="183"/>
      <c r="B57" s="203"/>
      <c r="C57" s="180"/>
      <c r="D57" s="180"/>
      <c r="E57" s="2" t="s">
        <v>56</v>
      </c>
      <c r="F57" s="1"/>
      <c r="G57" s="188"/>
    </row>
    <row r="58" spans="1:7">
      <c r="A58" s="183"/>
      <c r="B58" s="203"/>
      <c r="C58" s="177" t="s">
        <v>58</v>
      </c>
      <c r="D58" s="177" t="s">
        <v>53</v>
      </c>
      <c r="E58" s="2" t="s">
        <v>25</v>
      </c>
      <c r="F58" s="1"/>
      <c r="G58" s="188"/>
    </row>
    <row r="59" spans="1:7" ht="43.5" customHeight="1">
      <c r="A59" s="183"/>
      <c r="B59" s="203"/>
      <c r="C59" s="177"/>
      <c r="D59" s="177"/>
      <c r="E59" s="2" t="s">
        <v>59</v>
      </c>
      <c r="F59" s="1"/>
      <c r="G59" s="188"/>
    </row>
    <row r="60" spans="1:7" ht="31.5" customHeight="1">
      <c r="A60" s="183"/>
      <c r="B60" s="203"/>
      <c r="C60" s="178" t="s">
        <v>60</v>
      </c>
      <c r="D60" s="178" t="s">
        <v>63</v>
      </c>
      <c r="E60" s="2" t="s">
        <v>61</v>
      </c>
      <c r="F60" s="1"/>
      <c r="G60" s="188"/>
    </row>
    <row r="61" spans="1:7" ht="57" customHeight="1">
      <c r="A61" s="184"/>
      <c r="B61" s="204"/>
      <c r="C61" s="180"/>
      <c r="D61" s="180"/>
      <c r="E61" s="2" t="s">
        <v>62</v>
      </c>
      <c r="F61" s="1"/>
      <c r="G61" s="189"/>
    </row>
    <row r="62" spans="1:7" ht="29.25">
      <c r="A62" s="185">
        <v>6</v>
      </c>
      <c r="B62" s="168" t="s">
        <v>84</v>
      </c>
      <c r="C62" s="177" t="s">
        <v>9</v>
      </c>
      <c r="D62" s="176" t="s">
        <v>85</v>
      </c>
      <c r="E62" s="2" t="s">
        <v>91</v>
      </c>
      <c r="F62" s="1"/>
      <c r="G62" s="176" t="s">
        <v>261</v>
      </c>
    </row>
    <row r="63" spans="1:7" ht="29.25">
      <c r="A63" s="185"/>
      <c r="B63" s="168"/>
      <c r="C63" s="177"/>
      <c r="D63" s="176"/>
      <c r="E63" s="2" t="s">
        <v>86</v>
      </c>
      <c r="F63" s="1"/>
      <c r="G63" s="176"/>
    </row>
    <row r="64" spans="1:7" ht="43.5">
      <c r="A64" s="185"/>
      <c r="B64" s="168"/>
      <c r="C64" s="9" t="s">
        <v>60</v>
      </c>
      <c r="D64" s="14" t="s">
        <v>87</v>
      </c>
      <c r="E64" s="2" t="s">
        <v>88</v>
      </c>
      <c r="F64" s="1"/>
      <c r="G64" s="176"/>
    </row>
    <row r="65" spans="1:7">
      <c r="A65" s="193">
        <v>7</v>
      </c>
      <c r="B65" s="178" t="s">
        <v>89</v>
      </c>
      <c r="C65" s="178" t="s">
        <v>9</v>
      </c>
      <c r="D65" s="182" t="s">
        <v>65</v>
      </c>
      <c r="E65" s="4" t="s">
        <v>90</v>
      </c>
      <c r="F65" s="8"/>
      <c r="G65" s="178" t="s">
        <v>260</v>
      </c>
    </row>
    <row r="66" spans="1:7" ht="29.25">
      <c r="A66" s="194"/>
      <c r="B66" s="179"/>
      <c r="C66" s="179"/>
      <c r="D66" s="183"/>
      <c r="E66" s="4" t="s">
        <v>92</v>
      </c>
      <c r="F66" s="1"/>
      <c r="G66" s="179"/>
    </row>
    <row r="67" spans="1:7" ht="29.25">
      <c r="A67" s="194"/>
      <c r="B67" s="179"/>
      <c r="C67" s="179"/>
      <c r="D67" s="183"/>
      <c r="E67" s="4" t="s">
        <v>93</v>
      </c>
      <c r="F67" s="1"/>
      <c r="G67" s="179"/>
    </row>
    <row r="68" spans="1:7" ht="29.25">
      <c r="A68" s="194"/>
      <c r="B68" s="179"/>
      <c r="C68" s="179"/>
      <c r="D68" s="183"/>
      <c r="E68" s="4" t="s">
        <v>94</v>
      </c>
      <c r="F68" s="1"/>
      <c r="G68" s="179"/>
    </row>
    <row r="69" spans="1:7" ht="29.25">
      <c r="A69" s="194"/>
      <c r="B69" s="179"/>
      <c r="C69" s="180"/>
      <c r="D69" s="184"/>
      <c r="E69" s="4" t="s">
        <v>95</v>
      </c>
      <c r="F69" s="1"/>
      <c r="G69" s="179"/>
    </row>
    <row r="70" spans="1:7">
      <c r="A70" s="194"/>
      <c r="B70" s="179"/>
      <c r="C70" s="178" t="s">
        <v>97</v>
      </c>
      <c r="D70" s="182" t="s">
        <v>65</v>
      </c>
      <c r="E70" s="4" t="s">
        <v>25</v>
      </c>
      <c r="F70" s="1"/>
      <c r="G70" s="179"/>
    </row>
    <row r="71" spans="1:7" ht="43.5">
      <c r="A71" s="194"/>
      <c r="B71" s="179"/>
      <c r="C71" s="179"/>
      <c r="D71" s="183"/>
      <c r="E71" s="4" t="s">
        <v>96</v>
      </c>
      <c r="F71" s="1"/>
      <c r="G71" s="179"/>
    </row>
    <row r="72" spans="1:7" ht="29.25">
      <c r="A72" s="194"/>
      <c r="B72" s="179"/>
      <c r="C72" s="180"/>
      <c r="D72" s="184"/>
      <c r="E72" s="4" t="s">
        <v>99</v>
      </c>
      <c r="F72" s="1"/>
      <c r="G72" s="179"/>
    </row>
    <row r="73" spans="1:7" ht="29.25">
      <c r="A73" s="194"/>
      <c r="B73" s="179"/>
      <c r="C73" s="177" t="s">
        <v>98</v>
      </c>
      <c r="D73" s="182" t="s">
        <v>110</v>
      </c>
      <c r="E73" s="2" t="s">
        <v>100</v>
      </c>
      <c r="F73" s="1"/>
      <c r="G73" s="179"/>
    </row>
    <row r="74" spans="1:7" ht="29.25">
      <c r="A74" s="194"/>
      <c r="B74" s="179"/>
      <c r="C74" s="177"/>
      <c r="D74" s="183"/>
      <c r="E74" s="2" t="s">
        <v>101</v>
      </c>
      <c r="F74" s="1"/>
      <c r="G74" s="179"/>
    </row>
    <row r="75" spans="1:7">
      <c r="A75" s="194"/>
      <c r="B75" s="179"/>
      <c r="C75" s="177"/>
      <c r="D75" s="183"/>
      <c r="E75" s="2" t="s">
        <v>102</v>
      </c>
      <c r="F75" s="1"/>
      <c r="G75" s="179"/>
    </row>
    <row r="76" spans="1:7" ht="29.25">
      <c r="A76" s="194"/>
      <c r="B76" s="179"/>
      <c r="C76" s="177"/>
      <c r="D76" s="184"/>
      <c r="E76" s="2" t="s">
        <v>103</v>
      </c>
      <c r="F76" s="1"/>
      <c r="G76" s="179"/>
    </row>
    <row r="77" spans="1:7">
      <c r="A77" s="194"/>
      <c r="B77" s="179"/>
      <c r="C77" s="182" t="s">
        <v>60</v>
      </c>
      <c r="D77" s="182" t="s">
        <v>109</v>
      </c>
      <c r="E77" s="2" t="s">
        <v>104</v>
      </c>
      <c r="F77" s="1"/>
      <c r="G77" s="179"/>
    </row>
    <row r="78" spans="1:7" ht="29.25">
      <c r="A78" s="194"/>
      <c r="B78" s="179"/>
      <c r="C78" s="183"/>
      <c r="D78" s="183"/>
      <c r="E78" s="2" t="s">
        <v>105</v>
      </c>
      <c r="F78" s="1"/>
      <c r="G78" s="179"/>
    </row>
    <row r="79" spans="1:7" ht="29.25">
      <c r="A79" s="194"/>
      <c r="B79" s="179"/>
      <c r="C79" s="183"/>
      <c r="D79" s="183"/>
      <c r="E79" s="2" t="s">
        <v>106</v>
      </c>
      <c r="F79" s="1"/>
      <c r="G79" s="179"/>
    </row>
    <row r="80" spans="1:7" ht="29.25">
      <c r="A80" s="194"/>
      <c r="B80" s="179"/>
      <c r="C80" s="183"/>
      <c r="D80" s="183"/>
      <c r="E80" s="2" t="s">
        <v>107</v>
      </c>
      <c r="F80" s="1"/>
      <c r="G80" s="179"/>
    </row>
    <row r="81" spans="1:7">
      <c r="A81" s="195"/>
      <c r="B81" s="180"/>
      <c r="C81" s="184"/>
      <c r="D81" s="184"/>
      <c r="E81" s="2" t="s">
        <v>108</v>
      </c>
      <c r="F81" s="1"/>
      <c r="G81" s="180"/>
    </row>
    <row r="82" spans="1:7" ht="72">
      <c r="A82" s="185">
        <v>8</v>
      </c>
      <c r="B82" s="176" t="s">
        <v>111</v>
      </c>
      <c r="C82" s="2" t="s">
        <v>9</v>
      </c>
      <c r="D82" s="14" t="s">
        <v>85</v>
      </c>
      <c r="E82" s="2" t="s">
        <v>112</v>
      </c>
      <c r="F82" s="1"/>
      <c r="G82" s="176" t="s">
        <v>113</v>
      </c>
    </row>
    <row r="83" spans="1:7">
      <c r="A83" s="185"/>
      <c r="B83" s="176"/>
      <c r="C83" s="176" t="s">
        <v>97</v>
      </c>
      <c r="D83" s="176" t="s">
        <v>115</v>
      </c>
      <c r="E83" s="11" t="s">
        <v>25</v>
      </c>
      <c r="F83" s="1"/>
      <c r="G83" s="176"/>
    </row>
    <row r="84" spans="1:7" ht="29.25">
      <c r="A84" s="185"/>
      <c r="B84" s="176"/>
      <c r="C84" s="176"/>
      <c r="D84" s="176"/>
      <c r="E84" s="11" t="s">
        <v>114</v>
      </c>
      <c r="F84" s="1"/>
      <c r="G84" s="176"/>
    </row>
    <row r="85" spans="1:7">
      <c r="A85" s="185"/>
      <c r="B85" s="176"/>
      <c r="C85" s="176" t="s">
        <v>58</v>
      </c>
      <c r="D85" s="176" t="s">
        <v>115</v>
      </c>
      <c r="E85" s="11" t="s">
        <v>25</v>
      </c>
      <c r="F85" s="1"/>
      <c r="G85" s="176"/>
    </row>
    <row r="86" spans="1:7">
      <c r="A86" s="185"/>
      <c r="B86" s="176"/>
      <c r="C86" s="176"/>
      <c r="D86" s="176"/>
      <c r="E86" s="11" t="s">
        <v>116</v>
      </c>
      <c r="F86" s="1"/>
      <c r="G86" s="176"/>
    </row>
    <row r="87" spans="1:7" ht="43.5">
      <c r="A87" s="185"/>
      <c r="B87" s="176"/>
      <c r="C87" s="176"/>
      <c r="D87" s="176"/>
      <c r="E87" s="11" t="s">
        <v>117</v>
      </c>
      <c r="F87" s="1"/>
      <c r="G87" s="176"/>
    </row>
    <row r="88" spans="1:7">
      <c r="A88" s="185"/>
      <c r="B88" s="176"/>
      <c r="C88" s="176" t="s">
        <v>49</v>
      </c>
      <c r="D88" s="176" t="s">
        <v>118</v>
      </c>
      <c r="E88" s="11" t="s">
        <v>25</v>
      </c>
      <c r="F88" s="1"/>
      <c r="G88" s="176"/>
    </row>
    <row r="89" spans="1:7">
      <c r="A89" s="185"/>
      <c r="B89" s="176"/>
      <c r="C89" s="176"/>
      <c r="D89" s="176"/>
      <c r="E89" s="11" t="s">
        <v>116</v>
      </c>
      <c r="F89" s="1"/>
      <c r="G89" s="176"/>
    </row>
    <row r="90" spans="1:7">
      <c r="A90" s="185"/>
      <c r="B90" s="176"/>
      <c r="C90" s="176"/>
      <c r="D90" s="176"/>
      <c r="E90" s="11" t="s">
        <v>119</v>
      </c>
      <c r="F90" s="1"/>
      <c r="G90" s="176"/>
    </row>
    <row r="91" spans="1:7" ht="43.5">
      <c r="A91" s="185"/>
      <c r="B91" s="176"/>
      <c r="C91" s="176"/>
      <c r="D91" s="176"/>
      <c r="E91" s="11" t="s">
        <v>120</v>
      </c>
      <c r="F91" s="1"/>
      <c r="G91" s="176"/>
    </row>
    <row r="92" spans="1:7">
      <c r="A92" s="185"/>
      <c r="B92" s="176"/>
      <c r="C92" s="176" t="s">
        <v>60</v>
      </c>
      <c r="D92" s="176" t="s">
        <v>125</v>
      </c>
      <c r="E92" s="11" t="s">
        <v>25</v>
      </c>
      <c r="F92" s="1"/>
      <c r="G92" s="176"/>
    </row>
    <row r="93" spans="1:7">
      <c r="A93" s="185"/>
      <c r="B93" s="176"/>
      <c r="C93" s="176"/>
      <c r="D93" s="176"/>
      <c r="E93" s="11" t="s">
        <v>116</v>
      </c>
      <c r="F93" s="1"/>
      <c r="G93" s="176"/>
    </row>
    <row r="94" spans="1:7">
      <c r="A94" s="185"/>
      <c r="B94" s="176"/>
      <c r="C94" s="176"/>
      <c r="D94" s="176"/>
      <c r="E94" s="11" t="s">
        <v>119</v>
      </c>
      <c r="F94" s="1"/>
      <c r="G94" s="176"/>
    </row>
    <row r="95" spans="1:7">
      <c r="A95" s="185"/>
      <c r="B95" s="176"/>
      <c r="C95" s="176"/>
      <c r="D95" s="176"/>
      <c r="E95" s="11" t="s">
        <v>121</v>
      </c>
      <c r="F95" s="1"/>
      <c r="G95" s="176"/>
    </row>
    <row r="96" spans="1:7" ht="43.5">
      <c r="A96" s="185"/>
      <c r="B96" s="176"/>
      <c r="C96" s="176"/>
      <c r="D96" s="176"/>
      <c r="E96" s="11" t="s">
        <v>122</v>
      </c>
      <c r="F96" s="1"/>
      <c r="G96" s="176"/>
    </row>
    <row r="97" spans="1:7" ht="43.5">
      <c r="A97" s="185"/>
      <c r="B97" s="176"/>
      <c r="C97" s="176"/>
      <c r="D97" s="176"/>
      <c r="E97" s="11" t="s">
        <v>123</v>
      </c>
      <c r="F97" s="1"/>
      <c r="G97" s="176"/>
    </row>
    <row r="98" spans="1:7" ht="43.5">
      <c r="A98" s="185"/>
      <c r="B98" s="176"/>
      <c r="C98" s="176"/>
      <c r="D98" s="176"/>
      <c r="E98" s="11" t="s">
        <v>124</v>
      </c>
      <c r="F98" s="1"/>
      <c r="G98" s="176"/>
    </row>
    <row r="99" spans="1:7" ht="57.75">
      <c r="A99" s="176">
        <v>9</v>
      </c>
      <c r="B99" s="176" t="s">
        <v>126</v>
      </c>
      <c r="C99" s="2" t="s">
        <v>9</v>
      </c>
      <c r="D99" s="14" t="s">
        <v>85</v>
      </c>
      <c r="E99" s="11" t="s">
        <v>129</v>
      </c>
      <c r="F99" s="1"/>
      <c r="G99" s="176" t="s">
        <v>259</v>
      </c>
    </row>
    <row r="100" spans="1:7">
      <c r="A100" s="176"/>
      <c r="B100" s="176"/>
      <c r="C100" s="176" t="s">
        <v>60</v>
      </c>
      <c r="D100" s="176" t="s">
        <v>130</v>
      </c>
      <c r="E100" s="11" t="s">
        <v>128</v>
      </c>
      <c r="F100" s="1"/>
      <c r="G100" s="176"/>
    </row>
    <row r="101" spans="1:7" ht="43.5">
      <c r="A101" s="176"/>
      <c r="B101" s="176"/>
      <c r="C101" s="176"/>
      <c r="D101" s="176"/>
      <c r="E101" s="2" t="s">
        <v>132</v>
      </c>
      <c r="F101" s="1"/>
      <c r="G101" s="176"/>
    </row>
    <row r="102" spans="1:7" ht="43.5">
      <c r="A102" s="176"/>
      <c r="B102" s="176"/>
      <c r="C102" s="176"/>
      <c r="D102" s="176"/>
      <c r="E102" s="2" t="s">
        <v>133</v>
      </c>
      <c r="F102" s="1"/>
      <c r="G102" s="176"/>
    </row>
    <row r="103" spans="1:7" ht="29.25">
      <c r="A103" s="176"/>
      <c r="B103" s="176"/>
      <c r="C103" s="176"/>
      <c r="D103" s="176"/>
      <c r="E103" s="11" t="s">
        <v>131</v>
      </c>
      <c r="F103" s="1"/>
      <c r="G103" s="176"/>
    </row>
    <row r="104" spans="1:7" ht="43.5">
      <c r="A104" s="176">
        <v>10</v>
      </c>
      <c r="B104" s="176" t="s">
        <v>138</v>
      </c>
      <c r="C104" s="176" t="s">
        <v>9</v>
      </c>
      <c r="D104" s="176" t="s">
        <v>65</v>
      </c>
      <c r="E104" s="11" t="s">
        <v>134</v>
      </c>
      <c r="F104" s="1"/>
      <c r="G104" s="176" t="s">
        <v>258</v>
      </c>
    </row>
    <row r="105" spans="1:7" ht="29.25">
      <c r="A105" s="176"/>
      <c r="B105" s="176"/>
      <c r="C105" s="176"/>
      <c r="D105" s="176"/>
      <c r="E105" s="11" t="s">
        <v>137</v>
      </c>
      <c r="F105" s="1"/>
      <c r="G105" s="176"/>
    </row>
    <row r="106" spans="1:7" ht="29.25">
      <c r="A106" s="176"/>
      <c r="B106" s="176"/>
      <c r="C106" s="176"/>
      <c r="D106" s="176"/>
      <c r="E106" s="11" t="s">
        <v>135</v>
      </c>
      <c r="F106" s="1"/>
      <c r="G106" s="176"/>
    </row>
    <row r="107" spans="1:7">
      <c r="A107" s="176"/>
      <c r="B107" s="176"/>
      <c r="C107" s="176" t="s">
        <v>97</v>
      </c>
      <c r="D107" s="176" t="s">
        <v>136</v>
      </c>
      <c r="E107" s="11" t="s">
        <v>25</v>
      </c>
      <c r="F107" s="1"/>
      <c r="G107" s="176"/>
    </row>
    <row r="108" spans="1:7" ht="29.25">
      <c r="A108" s="176"/>
      <c r="B108" s="176"/>
      <c r="C108" s="176"/>
      <c r="D108" s="176"/>
      <c r="E108" s="11" t="s">
        <v>139</v>
      </c>
      <c r="F108" s="1"/>
      <c r="G108" s="176"/>
    </row>
    <row r="109" spans="1:7">
      <c r="A109" s="176"/>
      <c r="B109" s="176"/>
      <c r="C109" s="176" t="s">
        <v>49</v>
      </c>
      <c r="D109" s="176" t="s">
        <v>143</v>
      </c>
      <c r="E109" s="11" t="s">
        <v>25</v>
      </c>
      <c r="F109" s="1"/>
      <c r="G109" s="176"/>
    </row>
    <row r="110" spans="1:7">
      <c r="A110" s="176"/>
      <c r="B110" s="176"/>
      <c r="C110" s="176"/>
      <c r="D110" s="176"/>
      <c r="E110" s="11" t="s">
        <v>116</v>
      </c>
      <c r="F110" s="1"/>
      <c r="G110" s="176"/>
    </row>
    <row r="111" spans="1:7" ht="29.25">
      <c r="A111" s="176"/>
      <c r="B111" s="176"/>
      <c r="C111" s="176"/>
      <c r="D111" s="176"/>
      <c r="E111" s="11" t="s">
        <v>141</v>
      </c>
      <c r="F111" s="1"/>
      <c r="G111" s="176"/>
    </row>
    <row r="112" spans="1:7" ht="43.5">
      <c r="A112" s="176"/>
      <c r="B112" s="176"/>
      <c r="C112" s="176"/>
      <c r="D112" s="176"/>
      <c r="E112" s="11" t="s">
        <v>144</v>
      </c>
      <c r="F112" s="1"/>
      <c r="G112" s="176"/>
    </row>
    <row r="113" spans="1:7" ht="29.25">
      <c r="A113" s="176"/>
      <c r="B113" s="176"/>
      <c r="C113" s="176"/>
      <c r="D113" s="176"/>
      <c r="E113" s="11" t="s">
        <v>140</v>
      </c>
      <c r="F113" s="1"/>
      <c r="G113" s="176"/>
    </row>
    <row r="114" spans="1:7">
      <c r="A114" s="176"/>
      <c r="B114" s="176"/>
      <c r="C114" s="176" t="s">
        <v>60</v>
      </c>
      <c r="D114" s="176" t="s">
        <v>143</v>
      </c>
      <c r="E114" s="11" t="s">
        <v>25</v>
      </c>
      <c r="F114" s="1"/>
      <c r="G114" s="176"/>
    </row>
    <row r="115" spans="1:7">
      <c r="A115" s="176"/>
      <c r="B115" s="176"/>
      <c r="C115" s="176"/>
      <c r="D115" s="176"/>
      <c r="E115" s="11" t="s">
        <v>116</v>
      </c>
      <c r="F115" s="1"/>
      <c r="G115" s="176"/>
    </row>
    <row r="116" spans="1:7">
      <c r="A116" s="176"/>
      <c r="B116" s="176"/>
      <c r="C116" s="176"/>
      <c r="D116" s="176"/>
      <c r="E116" s="11" t="s">
        <v>121</v>
      </c>
      <c r="F116" s="1"/>
      <c r="G116" s="176"/>
    </row>
    <row r="117" spans="1:7" ht="43.5">
      <c r="A117" s="176"/>
      <c r="B117" s="176"/>
      <c r="C117" s="176"/>
      <c r="D117" s="176"/>
      <c r="E117" s="11" t="s">
        <v>142</v>
      </c>
      <c r="F117" s="1"/>
      <c r="G117" s="176"/>
    </row>
    <row r="118" spans="1:7">
      <c r="A118" s="176"/>
      <c r="B118" s="176"/>
      <c r="C118" s="176"/>
      <c r="D118" s="176"/>
      <c r="E118" s="11" t="s">
        <v>145</v>
      </c>
      <c r="F118" s="1"/>
      <c r="G118" s="176"/>
    </row>
    <row r="119" spans="1:7" ht="100.5">
      <c r="A119" s="176">
        <v>11</v>
      </c>
      <c r="B119" s="176" t="s">
        <v>159</v>
      </c>
      <c r="C119" s="168" t="s">
        <v>97</v>
      </c>
      <c r="D119" s="168" t="s">
        <v>148</v>
      </c>
      <c r="E119" s="11" t="s">
        <v>146</v>
      </c>
      <c r="F119" s="1"/>
      <c r="G119" s="173" t="s">
        <v>257</v>
      </c>
    </row>
    <row r="120" spans="1:7" ht="72">
      <c r="A120" s="176"/>
      <c r="B120" s="176"/>
      <c r="C120" s="168"/>
      <c r="D120" s="168"/>
      <c r="E120" s="11" t="s">
        <v>147</v>
      </c>
      <c r="F120" s="1"/>
      <c r="G120" s="175"/>
    </row>
    <row r="121" spans="1:7">
      <c r="A121" s="176"/>
      <c r="B121" s="176"/>
      <c r="C121" s="168" t="s">
        <v>149</v>
      </c>
      <c r="D121" s="168" t="s">
        <v>148</v>
      </c>
      <c r="E121" s="11" t="s">
        <v>116</v>
      </c>
      <c r="F121" s="1"/>
      <c r="G121" s="175"/>
    </row>
    <row r="122" spans="1:7" ht="57.75">
      <c r="A122" s="176"/>
      <c r="B122" s="176"/>
      <c r="C122" s="168"/>
      <c r="D122" s="168"/>
      <c r="E122" s="11" t="s">
        <v>150</v>
      </c>
      <c r="F122" s="1"/>
      <c r="G122" s="175"/>
    </row>
    <row r="123" spans="1:7">
      <c r="A123" s="176"/>
      <c r="B123" s="176"/>
      <c r="C123" s="168" t="s">
        <v>152</v>
      </c>
      <c r="D123" s="168" t="s">
        <v>148</v>
      </c>
      <c r="E123" s="11" t="s">
        <v>151</v>
      </c>
      <c r="F123" s="1"/>
      <c r="G123" s="175"/>
    </row>
    <row r="124" spans="1:7">
      <c r="A124" s="176"/>
      <c r="B124" s="176"/>
      <c r="C124" s="168"/>
      <c r="D124" s="168"/>
      <c r="E124" s="11" t="s">
        <v>119</v>
      </c>
      <c r="F124" s="1"/>
      <c r="G124" s="175"/>
    </row>
    <row r="125" spans="1:7" ht="29.25">
      <c r="A125" s="176"/>
      <c r="B125" s="176"/>
      <c r="C125" s="168"/>
      <c r="D125" s="168"/>
      <c r="E125" s="11" t="s">
        <v>153</v>
      </c>
      <c r="F125" s="1"/>
      <c r="G125" s="175"/>
    </row>
    <row r="126" spans="1:7" ht="43.5">
      <c r="A126" s="176"/>
      <c r="B126" s="176"/>
      <c r="C126" s="168"/>
      <c r="D126" s="168"/>
      <c r="E126" s="11" t="s">
        <v>154</v>
      </c>
      <c r="F126" s="1"/>
      <c r="G126" s="175"/>
    </row>
    <row r="127" spans="1:7" ht="72">
      <c r="A127" s="176"/>
      <c r="B127" s="176"/>
      <c r="C127" s="168"/>
      <c r="D127" s="168"/>
      <c r="E127" s="11" t="s">
        <v>155</v>
      </c>
      <c r="F127" s="1"/>
      <c r="G127" s="175"/>
    </row>
    <row r="128" spans="1:7" ht="114.75">
      <c r="A128" s="176"/>
      <c r="B128" s="176"/>
      <c r="C128" s="168"/>
      <c r="D128" s="168"/>
      <c r="E128" s="11" t="s">
        <v>156</v>
      </c>
      <c r="F128" s="1"/>
      <c r="G128" s="175"/>
    </row>
    <row r="129" spans="1:7">
      <c r="A129" s="176"/>
      <c r="B129" s="176"/>
      <c r="C129" s="168" t="s">
        <v>60</v>
      </c>
      <c r="D129" s="168" t="s">
        <v>158</v>
      </c>
      <c r="E129" s="11" t="s">
        <v>151</v>
      </c>
      <c r="F129" s="1"/>
      <c r="G129" s="175"/>
    </row>
    <row r="130" spans="1:7">
      <c r="A130" s="176"/>
      <c r="B130" s="176"/>
      <c r="C130" s="168"/>
      <c r="D130" s="168"/>
      <c r="E130" s="11" t="s">
        <v>119</v>
      </c>
      <c r="F130" s="1"/>
      <c r="G130" s="175"/>
    </row>
    <row r="131" spans="1:7">
      <c r="A131" s="176"/>
      <c r="B131" s="176"/>
      <c r="C131" s="168"/>
      <c r="D131" s="168"/>
      <c r="E131" s="11" t="s">
        <v>121</v>
      </c>
      <c r="F131" s="1"/>
      <c r="G131" s="175"/>
    </row>
    <row r="132" spans="1:7" ht="86.25">
      <c r="A132" s="176"/>
      <c r="B132" s="176"/>
      <c r="C132" s="168"/>
      <c r="D132" s="168"/>
      <c r="E132" s="11" t="s">
        <v>157</v>
      </c>
      <c r="F132" s="1"/>
      <c r="G132" s="174"/>
    </row>
    <row r="133" spans="1:7" ht="29.25">
      <c r="A133" s="173">
        <v>12</v>
      </c>
      <c r="B133" s="173" t="s">
        <v>160</v>
      </c>
      <c r="C133" s="11" t="s">
        <v>97</v>
      </c>
      <c r="D133" s="12" t="s">
        <v>85</v>
      </c>
      <c r="E133" s="2" t="s">
        <v>161</v>
      </c>
      <c r="F133" s="1"/>
      <c r="G133" s="197" t="s">
        <v>167</v>
      </c>
    </row>
    <row r="134" spans="1:7">
      <c r="A134" s="175"/>
      <c r="B134" s="175"/>
      <c r="C134" s="168" t="s">
        <v>152</v>
      </c>
      <c r="D134" s="177" t="s">
        <v>165</v>
      </c>
      <c r="E134" s="2" t="s">
        <v>151</v>
      </c>
      <c r="F134" s="1"/>
      <c r="G134" s="197"/>
    </row>
    <row r="135" spans="1:7" ht="29.25">
      <c r="A135" s="175"/>
      <c r="B135" s="175"/>
      <c r="C135" s="168"/>
      <c r="D135" s="177"/>
      <c r="E135" s="2" t="s">
        <v>162</v>
      </c>
      <c r="F135" s="1"/>
      <c r="G135" s="197"/>
    </row>
    <row r="136" spans="1:7" ht="29.25">
      <c r="A136" s="175"/>
      <c r="B136" s="175"/>
      <c r="C136" s="168"/>
      <c r="D136" s="177"/>
      <c r="E136" s="11" t="s">
        <v>163</v>
      </c>
      <c r="F136" s="1"/>
      <c r="G136" s="197"/>
    </row>
    <row r="137" spans="1:7" ht="29.25">
      <c r="A137" s="175"/>
      <c r="B137" s="175"/>
      <c r="C137" s="168"/>
      <c r="D137" s="177"/>
      <c r="E137" s="11" t="s">
        <v>164</v>
      </c>
      <c r="F137" s="1"/>
      <c r="G137" s="197"/>
    </row>
    <row r="138" spans="1:7" ht="29.25">
      <c r="A138" s="174"/>
      <c r="B138" s="174"/>
      <c r="C138" s="168"/>
      <c r="D138" s="177"/>
      <c r="E138" s="11" t="s">
        <v>166</v>
      </c>
      <c r="F138" s="1"/>
      <c r="G138" s="197"/>
    </row>
    <row r="139" spans="1:7" ht="57.75">
      <c r="A139" s="173">
        <v>13</v>
      </c>
      <c r="B139" s="168" t="s">
        <v>168</v>
      </c>
      <c r="C139" s="11" t="s">
        <v>97</v>
      </c>
      <c r="D139" s="12" t="s">
        <v>127</v>
      </c>
      <c r="E139" s="11" t="s">
        <v>169</v>
      </c>
      <c r="F139" s="1"/>
      <c r="G139" s="197" t="s">
        <v>172</v>
      </c>
    </row>
    <row r="140" spans="1:7">
      <c r="A140" s="175"/>
      <c r="B140" s="168"/>
      <c r="C140" s="168" t="s">
        <v>60</v>
      </c>
      <c r="D140" s="168" t="s">
        <v>171</v>
      </c>
      <c r="E140" s="11" t="s">
        <v>151</v>
      </c>
      <c r="F140" s="1"/>
      <c r="G140" s="197"/>
    </row>
    <row r="141" spans="1:7" ht="29.25">
      <c r="A141" s="175"/>
      <c r="B141" s="168"/>
      <c r="C141" s="168"/>
      <c r="D141" s="168"/>
      <c r="E141" s="11" t="s">
        <v>166</v>
      </c>
      <c r="F141" s="1"/>
      <c r="G141" s="197"/>
    </row>
    <row r="142" spans="1:7" ht="29.25">
      <c r="A142" s="175"/>
      <c r="B142" s="168"/>
      <c r="C142" s="168"/>
      <c r="D142" s="168"/>
      <c r="E142" s="11" t="s">
        <v>170</v>
      </c>
      <c r="F142" s="1"/>
      <c r="G142" s="197"/>
    </row>
    <row r="143" spans="1:7">
      <c r="A143" s="173">
        <v>14</v>
      </c>
      <c r="B143" s="168" t="s">
        <v>173</v>
      </c>
      <c r="C143" s="173" t="s">
        <v>97</v>
      </c>
      <c r="D143" s="173" t="s">
        <v>171</v>
      </c>
      <c r="E143" s="173" t="s">
        <v>174</v>
      </c>
      <c r="F143" s="173"/>
      <c r="G143" s="198" t="s">
        <v>255</v>
      </c>
    </row>
    <row r="144" spans="1:7">
      <c r="A144" s="175"/>
      <c r="B144" s="168"/>
      <c r="C144" s="175"/>
      <c r="D144" s="175"/>
      <c r="E144" s="175"/>
      <c r="F144" s="175"/>
      <c r="G144" s="199"/>
    </row>
    <row r="145" spans="1:7">
      <c r="A145" s="175"/>
      <c r="B145" s="168"/>
      <c r="C145" s="175"/>
      <c r="D145" s="175"/>
      <c r="E145" s="175"/>
      <c r="F145" s="175"/>
      <c r="G145" s="199"/>
    </row>
    <row r="146" spans="1:7">
      <c r="A146" s="175"/>
      <c r="B146" s="168"/>
      <c r="C146" s="174"/>
      <c r="D146" s="174"/>
      <c r="E146" s="174"/>
      <c r="F146" s="174"/>
      <c r="G146" s="200"/>
    </row>
    <row r="147" spans="1:7" ht="86.25">
      <c r="A147" s="168">
        <v>15</v>
      </c>
      <c r="B147" s="168" t="s">
        <v>175</v>
      </c>
      <c r="C147" s="11" t="s">
        <v>97</v>
      </c>
      <c r="D147" s="16" t="s">
        <v>171</v>
      </c>
      <c r="E147" s="11" t="s">
        <v>174</v>
      </c>
      <c r="F147" s="11"/>
      <c r="G147" s="198" t="s">
        <v>178</v>
      </c>
    </row>
    <row r="148" spans="1:7">
      <c r="A148" s="168"/>
      <c r="B148" s="168"/>
      <c r="C148" s="168" t="s">
        <v>60</v>
      </c>
      <c r="D148" s="168" t="s">
        <v>176</v>
      </c>
      <c r="E148" s="11" t="s">
        <v>116</v>
      </c>
      <c r="F148" s="11"/>
      <c r="G148" s="199"/>
    </row>
    <row r="149" spans="1:7" ht="43.5">
      <c r="A149" s="168"/>
      <c r="B149" s="168"/>
      <c r="C149" s="168"/>
      <c r="D149" s="168"/>
      <c r="E149" s="11" t="s">
        <v>177</v>
      </c>
      <c r="F149" s="11"/>
      <c r="G149" s="200"/>
    </row>
    <row r="150" spans="1:7" ht="43.5">
      <c r="A150" s="16">
        <v>16</v>
      </c>
      <c r="B150" s="11" t="s">
        <v>182</v>
      </c>
      <c r="C150" s="11" t="s">
        <v>60</v>
      </c>
      <c r="D150" s="16" t="s">
        <v>179</v>
      </c>
      <c r="E150" s="11" t="s">
        <v>180</v>
      </c>
      <c r="F150" s="11"/>
      <c r="G150" s="23" t="s">
        <v>181</v>
      </c>
    </row>
    <row r="151" spans="1:7" ht="57.75">
      <c r="A151" s="173">
        <v>17</v>
      </c>
      <c r="B151" s="173" t="s">
        <v>183</v>
      </c>
      <c r="C151" s="173" t="s">
        <v>58</v>
      </c>
      <c r="D151" s="173" t="s">
        <v>179</v>
      </c>
      <c r="E151" s="18" t="s">
        <v>184</v>
      </c>
      <c r="F151" s="18">
        <v>0.06</v>
      </c>
      <c r="G151" s="173" t="s">
        <v>256</v>
      </c>
    </row>
    <row r="152" spans="1:7">
      <c r="A152" s="175"/>
      <c r="B152" s="175"/>
      <c r="C152" s="174"/>
      <c r="D152" s="174"/>
      <c r="E152" s="18" t="s">
        <v>187</v>
      </c>
      <c r="F152" s="18">
        <v>0.09</v>
      </c>
      <c r="G152" s="175"/>
    </row>
    <row r="153" spans="1:7">
      <c r="A153" s="175"/>
      <c r="B153" s="175"/>
      <c r="C153" s="173" t="s">
        <v>60</v>
      </c>
      <c r="D153" s="173" t="s">
        <v>189</v>
      </c>
      <c r="E153" s="11" t="s">
        <v>119</v>
      </c>
      <c r="F153" s="11">
        <v>0.15</v>
      </c>
      <c r="G153" s="175"/>
    </row>
    <row r="154" spans="1:7" ht="43.5">
      <c r="A154" s="175"/>
      <c r="B154" s="175"/>
      <c r="C154" s="175"/>
      <c r="D154" s="175"/>
      <c r="E154" s="11" t="s">
        <v>186</v>
      </c>
      <c r="F154" s="11">
        <v>0.15</v>
      </c>
      <c r="G154" s="175"/>
    </row>
    <row r="155" spans="1:7">
      <c r="A155" s="175"/>
      <c r="B155" s="175"/>
      <c r="C155" s="175"/>
      <c r="D155" s="175"/>
      <c r="E155" s="11" t="s">
        <v>185</v>
      </c>
      <c r="F155" s="11">
        <v>0.08</v>
      </c>
      <c r="G155" s="175"/>
    </row>
    <row r="156" spans="1:7">
      <c r="A156" s="174"/>
      <c r="B156" s="174"/>
      <c r="C156" s="174"/>
      <c r="D156" s="174"/>
      <c r="E156" s="11" t="s">
        <v>188</v>
      </c>
      <c r="F156" s="11">
        <v>0.2</v>
      </c>
      <c r="G156" s="174"/>
    </row>
    <row r="157" spans="1:7" ht="86.25">
      <c r="A157" s="173">
        <v>18</v>
      </c>
      <c r="B157" s="173" t="s">
        <v>190</v>
      </c>
      <c r="C157" s="11" t="s">
        <v>191</v>
      </c>
      <c r="D157" s="11" t="s">
        <v>179</v>
      </c>
      <c r="E157" s="11" t="s">
        <v>192</v>
      </c>
      <c r="F157" s="11"/>
      <c r="G157" s="198" t="s">
        <v>195</v>
      </c>
    </row>
    <row r="158" spans="1:7">
      <c r="A158" s="175"/>
      <c r="B158" s="175"/>
      <c r="C158" s="173" t="s">
        <v>49</v>
      </c>
      <c r="D158" s="173" t="s">
        <v>193</v>
      </c>
      <c r="E158" s="11" t="s">
        <v>116</v>
      </c>
      <c r="F158" s="11"/>
      <c r="G158" s="199"/>
    </row>
    <row r="159" spans="1:7" ht="72">
      <c r="A159" s="174"/>
      <c r="B159" s="174"/>
      <c r="C159" s="174"/>
      <c r="D159" s="174"/>
      <c r="E159" s="11" t="s">
        <v>194</v>
      </c>
      <c r="F159" s="1"/>
      <c r="G159" s="200"/>
    </row>
    <row r="160" spans="1:7" ht="57.75">
      <c r="A160" s="11">
        <v>19</v>
      </c>
      <c r="B160" s="11" t="s">
        <v>196</v>
      </c>
      <c r="C160" s="11" t="s">
        <v>60</v>
      </c>
      <c r="D160" s="11" t="s">
        <v>197</v>
      </c>
      <c r="E160" s="17" t="s">
        <v>199</v>
      </c>
      <c r="F160" s="1"/>
      <c r="G160" s="24" t="s">
        <v>198</v>
      </c>
    </row>
    <row r="161" spans="1:7" ht="57.75">
      <c r="A161" s="168">
        <v>20</v>
      </c>
      <c r="B161" s="168" t="s">
        <v>200</v>
      </c>
      <c r="C161" s="168" t="s">
        <v>49</v>
      </c>
      <c r="D161" s="168" t="s">
        <v>201</v>
      </c>
      <c r="E161" s="11" t="s">
        <v>202</v>
      </c>
      <c r="F161" s="1"/>
      <c r="G161" s="197" t="s">
        <v>205</v>
      </c>
    </row>
    <row r="162" spans="1:7" ht="29.25">
      <c r="A162" s="168"/>
      <c r="B162" s="168"/>
      <c r="C162" s="168"/>
      <c r="D162" s="168"/>
      <c r="E162" s="11" t="s">
        <v>203</v>
      </c>
      <c r="F162" s="1"/>
      <c r="G162" s="197"/>
    </row>
    <row r="163" spans="1:7">
      <c r="A163" s="168"/>
      <c r="B163" s="168"/>
      <c r="C163" s="168" t="s">
        <v>60</v>
      </c>
      <c r="D163" s="168" t="s">
        <v>201</v>
      </c>
      <c r="E163" s="11" t="s">
        <v>121</v>
      </c>
      <c r="F163" s="1"/>
      <c r="G163" s="197"/>
    </row>
    <row r="164" spans="1:7" ht="29.25">
      <c r="A164" s="168"/>
      <c r="B164" s="168"/>
      <c r="C164" s="168"/>
      <c r="D164" s="168"/>
      <c r="E164" s="11" t="s">
        <v>204</v>
      </c>
      <c r="F164" s="1"/>
      <c r="G164" s="197"/>
    </row>
    <row r="165" spans="1:7" ht="72">
      <c r="A165" s="16">
        <v>21</v>
      </c>
      <c r="B165" s="11" t="s">
        <v>206</v>
      </c>
      <c r="C165" s="11" t="s">
        <v>60</v>
      </c>
      <c r="D165" s="11" t="s">
        <v>207</v>
      </c>
      <c r="E165" s="11" t="s">
        <v>208</v>
      </c>
      <c r="F165" s="11"/>
      <c r="G165" s="23" t="s">
        <v>209</v>
      </c>
    </row>
    <row r="166" spans="1:7" ht="57.75">
      <c r="A166" s="168">
        <v>22</v>
      </c>
      <c r="B166" s="168" t="s">
        <v>210</v>
      </c>
      <c r="C166" s="11" t="s">
        <v>9</v>
      </c>
      <c r="D166" s="21" t="s">
        <v>213</v>
      </c>
      <c r="E166" s="11" t="s">
        <v>212</v>
      </c>
      <c r="F166" s="11"/>
      <c r="G166" s="198" t="s">
        <v>226</v>
      </c>
    </row>
    <row r="167" spans="1:7" ht="72">
      <c r="A167" s="168"/>
      <c r="B167" s="168"/>
      <c r="C167" s="168" t="s">
        <v>97</v>
      </c>
      <c r="D167" s="168" t="s">
        <v>215</v>
      </c>
      <c r="E167" s="11" t="s">
        <v>214</v>
      </c>
      <c r="F167" s="1"/>
      <c r="G167" s="199"/>
    </row>
    <row r="168" spans="1:7" ht="29.25">
      <c r="A168" s="168"/>
      <c r="B168" s="168"/>
      <c r="C168" s="168"/>
      <c r="D168" s="168"/>
      <c r="E168" s="11" t="s">
        <v>216</v>
      </c>
      <c r="F168" s="1"/>
      <c r="G168" s="199"/>
    </row>
    <row r="169" spans="1:7" ht="43.5">
      <c r="A169" s="168"/>
      <c r="B169" s="168"/>
      <c r="C169" s="168" t="s">
        <v>49</v>
      </c>
      <c r="D169" s="168" t="s">
        <v>217</v>
      </c>
      <c r="E169" s="11" t="s">
        <v>218</v>
      </c>
      <c r="F169" s="1"/>
      <c r="G169" s="199"/>
    </row>
    <row r="170" spans="1:7" ht="57.75">
      <c r="A170" s="168"/>
      <c r="B170" s="168"/>
      <c r="C170" s="168"/>
      <c r="D170" s="168"/>
      <c r="E170" s="11" t="s">
        <v>220</v>
      </c>
      <c r="F170" s="1"/>
      <c r="G170" s="200"/>
    </row>
    <row r="171" spans="1:7">
      <c r="A171" s="168">
        <v>23</v>
      </c>
      <c r="B171" s="168" t="s">
        <v>219</v>
      </c>
      <c r="C171" s="168" t="s">
        <v>49</v>
      </c>
      <c r="D171" s="168" t="s">
        <v>228</v>
      </c>
      <c r="E171" s="11" t="s">
        <v>211</v>
      </c>
      <c r="F171" s="11"/>
      <c r="G171" s="168" t="s">
        <v>227</v>
      </c>
    </row>
    <row r="172" spans="1:7">
      <c r="A172" s="168"/>
      <c r="B172" s="168"/>
      <c r="C172" s="168"/>
      <c r="D172" s="168"/>
      <c r="E172" s="11" t="s">
        <v>221</v>
      </c>
      <c r="F172" s="1"/>
      <c r="G172" s="168"/>
    </row>
    <row r="173" spans="1:7" ht="43.5">
      <c r="A173" s="168"/>
      <c r="B173" s="168"/>
      <c r="C173" s="168"/>
      <c r="D173" s="168"/>
      <c r="E173" s="11" t="s">
        <v>222</v>
      </c>
      <c r="F173" s="1"/>
      <c r="G173" s="168"/>
    </row>
    <row r="174" spans="1:7" ht="29.25">
      <c r="A174" s="168"/>
      <c r="B174" s="168"/>
      <c r="C174" s="168"/>
      <c r="D174" s="168"/>
      <c r="E174" s="11" t="s">
        <v>223</v>
      </c>
      <c r="F174" s="1"/>
      <c r="G174" s="168"/>
    </row>
    <row r="175" spans="1:7" ht="43.5">
      <c r="A175" s="168"/>
      <c r="B175" s="168"/>
      <c r="C175" s="168"/>
      <c r="D175" s="168"/>
      <c r="E175" s="11" t="s">
        <v>224</v>
      </c>
      <c r="F175" s="1"/>
      <c r="G175" s="168"/>
    </row>
    <row r="176" spans="1:7" ht="29.25">
      <c r="A176" s="168"/>
      <c r="B176" s="168"/>
      <c r="C176" s="168"/>
      <c r="D176" s="168"/>
      <c r="E176" s="11" t="s">
        <v>225</v>
      </c>
      <c r="F176" s="1"/>
      <c r="G176" s="168"/>
    </row>
    <row r="177" spans="1:7" ht="29.25">
      <c r="A177" s="168">
        <v>24</v>
      </c>
      <c r="B177" s="168" t="s">
        <v>237</v>
      </c>
      <c r="C177" s="168" t="s">
        <v>238</v>
      </c>
      <c r="D177" s="168" t="s">
        <v>241</v>
      </c>
      <c r="E177" s="11" t="s">
        <v>229</v>
      </c>
      <c r="F177" s="11"/>
      <c r="G177" s="173" t="s">
        <v>255</v>
      </c>
    </row>
    <row r="178" spans="1:7" ht="29.25">
      <c r="A178" s="168"/>
      <c r="B178" s="168"/>
      <c r="C178" s="168"/>
      <c r="D178" s="168"/>
      <c r="E178" s="11" t="s">
        <v>239</v>
      </c>
      <c r="F178" s="11"/>
      <c r="G178" s="175"/>
    </row>
    <row r="179" spans="1:7" ht="29.25">
      <c r="A179" s="168"/>
      <c r="B179" s="168"/>
      <c r="C179" s="168"/>
      <c r="D179" s="168"/>
      <c r="E179" s="11" t="s">
        <v>240</v>
      </c>
      <c r="F179" s="11"/>
      <c r="G179" s="175"/>
    </row>
    <row r="180" spans="1:7" ht="29.25">
      <c r="A180" s="168"/>
      <c r="B180" s="196" t="s">
        <v>230</v>
      </c>
      <c r="C180" s="168" t="s">
        <v>238</v>
      </c>
      <c r="D180" s="168" t="s">
        <v>241</v>
      </c>
      <c r="E180" s="11" t="s">
        <v>229</v>
      </c>
      <c r="F180" s="1"/>
      <c r="G180" s="175"/>
    </row>
    <row r="181" spans="1:7" ht="29.25">
      <c r="A181" s="168"/>
      <c r="B181" s="196"/>
      <c r="C181" s="168"/>
      <c r="D181" s="168"/>
      <c r="E181" s="11" t="s">
        <v>239</v>
      </c>
      <c r="F181" s="1"/>
      <c r="G181" s="175"/>
    </row>
    <row r="182" spans="1:7" ht="29.25">
      <c r="A182" s="168"/>
      <c r="B182" s="196"/>
      <c r="C182" s="168"/>
      <c r="D182" s="168"/>
      <c r="E182" s="11" t="s">
        <v>240</v>
      </c>
      <c r="F182" s="1"/>
      <c r="G182" s="175"/>
    </row>
    <row r="183" spans="1:7" ht="29.25">
      <c r="A183" s="168"/>
      <c r="B183" s="168" t="s">
        <v>231</v>
      </c>
      <c r="C183" s="168" t="s">
        <v>238</v>
      </c>
      <c r="D183" s="168" t="s">
        <v>241</v>
      </c>
      <c r="E183" s="11" t="s">
        <v>229</v>
      </c>
      <c r="F183" s="1"/>
      <c r="G183" s="175"/>
    </row>
    <row r="184" spans="1:7" ht="29.25">
      <c r="A184" s="168"/>
      <c r="B184" s="168"/>
      <c r="C184" s="168"/>
      <c r="D184" s="168"/>
      <c r="E184" s="11" t="s">
        <v>239</v>
      </c>
      <c r="F184" s="1"/>
      <c r="G184" s="175"/>
    </row>
    <row r="185" spans="1:7" ht="29.25">
      <c r="A185" s="168"/>
      <c r="B185" s="168"/>
      <c r="C185" s="168"/>
      <c r="D185" s="168"/>
      <c r="E185" s="11" t="s">
        <v>240</v>
      </c>
      <c r="F185" s="1"/>
      <c r="G185" s="175"/>
    </row>
    <row r="186" spans="1:7" ht="29.25">
      <c r="A186" s="168"/>
      <c r="B186" s="168" t="s">
        <v>232</v>
      </c>
      <c r="C186" s="168" t="s">
        <v>238</v>
      </c>
      <c r="D186" s="168" t="s">
        <v>241</v>
      </c>
      <c r="E186" s="11" t="s">
        <v>229</v>
      </c>
      <c r="F186" s="1"/>
      <c r="G186" s="175"/>
    </row>
    <row r="187" spans="1:7" ht="29.25">
      <c r="A187" s="168"/>
      <c r="B187" s="168"/>
      <c r="C187" s="168"/>
      <c r="D187" s="168"/>
      <c r="E187" s="11" t="s">
        <v>239</v>
      </c>
      <c r="F187" s="1"/>
      <c r="G187" s="175"/>
    </row>
    <row r="188" spans="1:7" ht="29.25">
      <c r="A188" s="168"/>
      <c r="B188" s="168"/>
      <c r="C188" s="168"/>
      <c r="D188" s="168"/>
      <c r="E188" s="11" t="s">
        <v>240</v>
      </c>
      <c r="F188" s="1"/>
      <c r="G188" s="175"/>
    </row>
    <row r="189" spans="1:7" ht="29.25">
      <c r="A189" s="168"/>
      <c r="B189" s="168" t="s">
        <v>233</v>
      </c>
      <c r="C189" s="168" t="s">
        <v>238</v>
      </c>
      <c r="D189" s="168" t="s">
        <v>241</v>
      </c>
      <c r="E189" s="11" t="s">
        <v>229</v>
      </c>
      <c r="F189" s="1"/>
      <c r="G189" s="175"/>
    </row>
    <row r="190" spans="1:7" ht="29.25">
      <c r="A190" s="168"/>
      <c r="B190" s="168"/>
      <c r="C190" s="168"/>
      <c r="D190" s="168"/>
      <c r="E190" s="11" t="s">
        <v>239</v>
      </c>
      <c r="F190" s="1"/>
      <c r="G190" s="175"/>
    </row>
    <row r="191" spans="1:7" ht="29.25">
      <c r="A191" s="168"/>
      <c r="B191" s="168"/>
      <c r="C191" s="168"/>
      <c r="D191" s="168"/>
      <c r="E191" s="11" t="s">
        <v>240</v>
      </c>
      <c r="F191" s="1"/>
      <c r="G191" s="175"/>
    </row>
    <row r="192" spans="1:7" ht="29.25">
      <c r="A192" s="168"/>
      <c r="B192" s="168" t="s">
        <v>234</v>
      </c>
      <c r="C192" s="168" t="s">
        <v>238</v>
      </c>
      <c r="D192" s="168" t="s">
        <v>241</v>
      </c>
      <c r="E192" s="11" t="s">
        <v>229</v>
      </c>
      <c r="F192" s="1"/>
      <c r="G192" s="175"/>
    </row>
    <row r="193" spans="1:7" ht="29.25">
      <c r="A193" s="168"/>
      <c r="B193" s="168"/>
      <c r="C193" s="168"/>
      <c r="D193" s="168"/>
      <c r="E193" s="11" t="s">
        <v>239</v>
      </c>
      <c r="F193" s="1"/>
      <c r="G193" s="175"/>
    </row>
    <row r="194" spans="1:7" ht="29.25">
      <c r="A194" s="168"/>
      <c r="B194" s="168"/>
      <c r="C194" s="168"/>
      <c r="D194" s="168"/>
      <c r="E194" s="11" t="s">
        <v>240</v>
      </c>
      <c r="F194" s="1"/>
      <c r="G194" s="175"/>
    </row>
    <row r="195" spans="1:7" ht="29.25">
      <c r="A195" s="168"/>
      <c r="B195" s="168" t="s">
        <v>235</v>
      </c>
      <c r="C195" s="168" t="s">
        <v>238</v>
      </c>
      <c r="D195" s="168" t="s">
        <v>241</v>
      </c>
      <c r="E195" s="11" t="s">
        <v>229</v>
      </c>
      <c r="F195" s="1"/>
      <c r="G195" s="175"/>
    </row>
    <row r="196" spans="1:7" ht="29.25">
      <c r="A196" s="168"/>
      <c r="B196" s="168"/>
      <c r="C196" s="168"/>
      <c r="D196" s="168"/>
      <c r="E196" s="11" t="s">
        <v>239</v>
      </c>
      <c r="F196" s="1"/>
      <c r="G196" s="175"/>
    </row>
    <row r="197" spans="1:7" ht="29.25">
      <c r="A197" s="168"/>
      <c r="B197" s="168"/>
      <c r="C197" s="168"/>
      <c r="D197" s="168"/>
      <c r="E197" s="11" t="s">
        <v>240</v>
      </c>
      <c r="F197" s="1"/>
      <c r="G197" s="175"/>
    </row>
    <row r="198" spans="1:7" ht="29.25">
      <c r="A198" s="168"/>
      <c r="B198" s="168" t="s">
        <v>236</v>
      </c>
      <c r="C198" s="168" t="s">
        <v>238</v>
      </c>
      <c r="D198" s="168" t="s">
        <v>241</v>
      </c>
      <c r="E198" s="11" t="s">
        <v>229</v>
      </c>
      <c r="F198" s="1"/>
      <c r="G198" s="175"/>
    </row>
    <row r="199" spans="1:7" ht="29.25">
      <c r="A199" s="168"/>
      <c r="B199" s="168"/>
      <c r="C199" s="168"/>
      <c r="D199" s="168"/>
      <c r="E199" s="11" t="s">
        <v>239</v>
      </c>
      <c r="F199" s="1"/>
      <c r="G199" s="175"/>
    </row>
    <row r="200" spans="1:7" ht="29.25">
      <c r="A200" s="168"/>
      <c r="B200" s="168"/>
      <c r="C200" s="168"/>
      <c r="D200" s="168"/>
      <c r="E200" s="11" t="s">
        <v>240</v>
      </c>
      <c r="F200" s="1"/>
      <c r="G200" s="174"/>
    </row>
    <row r="201" spans="1:7" ht="29.25">
      <c r="A201" s="173">
        <v>25</v>
      </c>
      <c r="B201" s="168" t="s">
        <v>242</v>
      </c>
      <c r="C201" s="168" t="s">
        <v>238</v>
      </c>
      <c r="D201" s="168" t="s">
        <v>251</v>
      </c>
      <c r="E201" s="11" t="s">
        <v>252</v>
      </c>
      <c r="F201" s="1"/>
      <c r="G201" s="173" t="s">
        <v>255</v>
      </c>
    </row>
    <row r="202" spans="1:7" ht="29.25">
      <c r="A202" s="175"/>
      <c r="B202" s="168"/>
      <c r="C202" s="168"/>
      <c r="D202" s="168"/>
      <c r="E202" s="11" t="s">
        <v>253</v>
      </c>
      <c r="F202" s="1"/>
      <c r="G202" s="175"/>
    </row>
    <row r="203" spans="1:7" ht="29.25">
      <c r="A203" s="175"/>
      <c r="B203" s="168"/>
      <c r="C203" s="168"/>
      <c r="D203" s="168"/>
      <c r="E203" s="11" t="s">
        <v>254</v>
      </c>
      <c r="F203" s="1"/>
      <c r="G203" s="175"/>
    </row>
    <row r="204" spans="1:7" ht="29.25">
      <c r="A204" s="175"/>
      <c r="B204" s="168" t="s">
        <v>243</v>
      </c>
      <c r="C204" s="168" t="s">
        <v>238</v>
      </c>
      <c r="D204" s="168" t="s">
        <v>251</v>
      </c>
      <c r="E204" s="11" t="s">
        <v>252</v>
      </c>
      <c r="F204" s="1"/>
      <c r="G204" s="175"/>
    </row>
    <row r="205" spans="1:7" ht="29.25">
      <c r="A205" s="175"/>
      <c r="B205" s="168"/>
      <c r="C205" s="168"/>
      <c r="D205" s="168"/>
      <c r="E205" s="11" t="s">
        <v>253</v>
      </c>
      <c r="F205" s="1"/>
      <c r="G205" s="175"/>
    </row>
    <row r="206" spans="1:7" ht="29.25">
      <c r="A206" s="175"/>
      <c r="B206" s="168"/>
      <c r="C206" s="168"/>
      <c r="D206" s="168"/>
      <c r="E206" s="11" t="s">
        <v>254</v>
      </c>
      <c r="F206" s="1"/>
      <c r="G206" s="175"/>
    </row>
    <row r="207" spans="1:7" ht="29.25">
      <c r="A207" s="175"/>
      <c r="B207" s="168" t="s">
        <v>244</v>
      </c>
      <c r="C207" s="168" t="s">
        <v>238</v>
      </c>
      <c r="D207" s="168" t="s">
        <v>251</v>
      </c>
      <c r="E207" s="11" t="s">
        <v>252</v>
      </c>
      <c r="F207" s="1"/>
      <c r="G207" s="175"/>
    </row>
    <row r="208" spans="1:7" ht="29.25">
      <c r="A208" s="175"/>
      <c r="B208" s="168"/>
      <c r="C208" s="168"/>
      <c r="D208" s="168"/>
      <c r="E208" s="11" t="s">
        <v>253</v>
      </c>
      <c r="F208" s="1"/>
      <c r="G208" s="175"/>
    </row>
    <row r="209" spans="1:7" ht="29.25">
      <c r="A209" s="175"/>
      <c r="B209" s="168"/>
      <c r="C209" s="168"/>
      <c r="D209" s="168"/>
      <c r="E209" s="11" t="s">
        <v>254</v>
      </c>
      <c r="F209" s="1"/>
      <c r="G209" s="175"/>
    </row>
    <row r="210" spans="1:7" ht="29.25">
      <c r="A210" s="175"/>
      <c r="B210" s="168" t="s">
        <v>245</v>
      </c>
      <c r="C210" s="168" t="s">
        <v>238</v>
      </c>
      <c r="D210" s="168" t="s">
        <v>251</v>
      </c>
      <c r="E210" s="11" t="s">
        <v>252</v>
      </c>
      <c r="F210" s="1"/>
      <c r="G210" s="175"/>
    </row>
    <row r="211" spans="1:7" ht="29.25">
      <c r="A211" s="175"/>
      <c r="B211" s="168"/>
      <c r="C211" s="168"/>
      <c r="D211" s="168"/>
      <c r="E211" s="11" t="s">
        <v>253</v>
      </c>
      <c r="F211" s="1"/>
      <c r="G211" s="175"/>
    </row>
    <row r="212" spans="1:7" ht="29.25">
      <c r="A212" s="175"/>
      <c r="B212" s="168"/>
      <c r="C212" s="168"/>
      <c r="D212" s="168"/>
      <c r="E212" s="11" t="s">
        <v>254</v>
      </c>
      <c r="F212" s="1"/>
      <c r="G212" s="175"/>
    </row>
    <row r="213" spans="1:7" ht="29.25">
      <c r="A213" s="175"/>
      <c r="B213" s="168" t="s">
        <v>246</v>
      </c>
      <c r="C213" s="168" t="s">
        <v>238</v>
      </c>
      <c r="D213" s="168" t="s">
        <v>251</v>
      </c>
      <c r="E213" s="11" t="s">
        <v>252</v>
      </c>
      <c r="F213" s="1"/>
      <c r="G213" s="175"/>
    </row>
    <row r="214" spans="1:7" ht="29.25">
      <c r="A214" s="175"/>
      <c r="B214" s="168"/>
      <c r="C214" s="168"/>
      <c r="D214" s="168"/>
      <c r="E214" s="11" t="s">
        <v>253</v>
      </c>
      <c r="F214" s="1"/>
      <c r="G214" s="175"/>
    </row>
    <row r="215" spans="1:7" ht="29.25">
      <c r="A215" s="175"/>
      <c r="B215" s="168"/>
      <c r="C215" s="168"/>
      <c r="D215" s="168"/>
      <c r="E215" s="11" t="s">
        <v>254</v>
      </c>
      <c r="F215" s="1"/>
      <c r="G215" s="175"/>
    </row>
    <row r="216" spans="1:7" ht="29.25">
      <c r="A216" s="175"/>
      <c r="B216" s="168" t="s">
        <v>247</v>
      </c>
      <c r="C216" s="168" t="s">
        <v>238</v>
      </c>
      <c r="D216" s="168" t="s">
        <v>251</v>
      </c>
      <c r="E216" s="11" t="s">
        <v>252</v>
      </c>
      <c r="F216" s="1"/>
      <c r="G216" s="175"/>
    </row>
    <row r="217" spans="1:7" ht="29.25">
      <c r="A217" s="175"/>
      <c r="B217" s="168"/>
      <c r="C217" s="168"/>
      <c r="D217" s="168"/>
      <c r="E217" s="11" t="s">
        <v>253</v>
      </c>
      <c r="F217" s="1"/>
      <c r="G217" s="175"/>
    </row>
    <row r="218" spans="1:7" ht="29.25">
      <c r="A218" s="175"/>
      <c r="B218" s="168"/>
      <c r="C218" s="168"/>
      <c r="D218" s="168"/>
      <c r="E218" s="11" t="s">
        <v>254</v>
      </c>
      <c r="F218" s="1"/>
      <c r="G218" s="175"/>
    </row>
    <row r="219" spans="1:7" ht="29.25">
      <c r="A219" s="175"/>
      <c r="B219" s="168" t="s">
        <v>248</v>
      </c>
      <c r="C219" s="168" t="s">
        <v>238</v>
      </c>
      <c r="D219" s="168" t="s">
        <v>251</v>
      </c>
      <c r="E219" s="11" t="s">
        <v>252</v>
      </c>
      <c r="F219" s="1"/>
      <c r="G219" s="175"/>
    </row>
    <row r="220" spans="1:7" ht="29.25">
      <c r="A220" s="175"/>
      <c r="B220" s="168"/>
      <c r="C220" s="168"/>
      <c r="D220" s="168"/>
      <c r="E220" s="11" t="s">
        <v>253</v>
      </c>
      <c r="F220" s="1"/>
      <c r="G220" s="175"/>
    </row>
    <row r="221" spans="1:7" ht="29.25">
      <c r="A221" s="175"/>
      <c r="B221" s="168"/>
      <c r="C221" s="168"/>
      <c r="D221" s="168"/>
      <c r="E221" s="11" t="s">
        <v>254</v>
      </c>
      <c r="F221" s="1"/>
      <c r="G221" s="175"/>
    </row>
    <row r="222" spans="1:7" ht="29.25">
      <c r="A222" s="175"/>
      <c r="B222" s="168" t="s">
        <v>249</v>
      </c>
      <c r="C222" s="168" t="s">
        <v>238</v>
      </c>
      <c r="D222" s="168" t="s">
        <v>251</v>
      </c>
      <c r="E222" s="11" t="s">
        <v>252</v>
      </c>
      <c r="F222" s="1"/>
      <c r="G222" s="175"/>
    </row>
    <row r="223" spans="1:7" ht="29.25">
      <c r="A223" s="175"/>
      <c r="B223" s="168"/>
      <c r="C223" s="168"/>
      <c r="D223" s="168"/>
      <c r="E223" s="11" t="s">
        <v>253</v>
      </c>
      <c r="F223" s="1"/>
      <c r="G223" s="175"/>
    </row>
    <row r="224" spans="1:7" ht="29.25">
      <c r="A224" s="175"/>
      <c r="B224" s="168"/>
      <c r="C224" s="168"/>
      <c r="D224" s="168"/>
      <c r="E224" s="11" t="s">
        <v>254</v>
      </c>
      <c r="F224" s="1"/>
      <c r="G224" s="175"/>
    </row>
    <row r="225" spans="1:7" ht="29.25">
      <c r="A225" s="175"/>
      <c r="B225" s="168" t="s">
        <v>250</v>
      </c>
      <c r="C225" s="168" t="s">
        <v>238</v>
      </c>
      <c r="D225" s="168" t="s">
        <v>251</v>
      </c>
      <c r="E225" s="11" t="s">
        <v>252</v>
      </c>
      <c r="F225" s="1"/>
      <c r="G225" s="175"/>
    </row>
    <row r="226" spans="1:7" ht="29.25">
      <c r="A226" s="175"/>
      <c r="B226" s="168"/>
      <c r="C226" s="168"/>
      <c r="D226" s="168"/>
      <c r="E226" s="11" t="s">
        <v>253</v>
      </c>
      <c r="F226" s="1"/>
      <c r="G226" s="175"/>
    </row>
    <row r="227" spans="1:7" ht="29.25">
      <c r="A227" s="174"/>
      <c r="B227" s="168"/>
      <c r="C227" s="168"/>
      <c r="D227" s="168"/>
      <c r="E227" s="11" t="s">
        <v>254</v>
      </c>
      <c r="F227" s="1"/>
      <c r="G227" s="174"/>
    </row>
    <row r="228" spans="1:7">
      <c r="A228" s="26"/>
      <c r="B228" s="31"/>
      <c r="C228" s="28"/>
      <c r="D228" s="29"/>
      <c r="E228" s="26"/>
      <c r="F228" s="26"/>
      <c r="G228" s="30"/>
    </row>
    <row r="229" spans="1:7">
      <c r="B229" s="27" t="s">
        <v>265</v>
      </c>
      <c r="C229" s="10"/>
      <c r="D229" s="20"/>
      <c r="G229" s="25"/>
    </row>
    <row r="230" spans="1:7">
      <c r="B230" s="32" t="s">
        <v>263</v>
      </c>
      <c r="C230" s="10"/>
      <c r="D230" s="20"/>
      <c r="E230" s="33"/>
      <c r="F230" s="34" t="s">
        <v>264</v>
      </c>
      <c r="G230" s="25"/>
    </row>
    <row r="231" spans="1:7">
      <c r="B231" s="27"/>
      <c r="C231" s="10"/>
      <c r="D231" s="20"/>
      <c r="G231" s="25"/>
    </row>
    <row r="232" spans="1:7">
      <c r="B232" s="7"/>
      <c r="C232" s="10"/>
      <c r="D232" s="20"/>
      <c r="G232" s="25"/>
    </row>
    <row r="233" spans="1:7">
      <c r="B233" s="7"/>
      <c r="C233" s="10"/>
      <c r="D233" s="20"/>
      <c r="G233" s="25"/>
    </row>
    <row r="234" spans="1:7">
      <c r="B234" s="7"/>
      <c r="C234" s="10"/>
      <c r="D234" s="20"/>
      <c r="G234" s="25"/>
    </row>
  </sheetData>
  <mergeCells count="203">
    <mergeCell ref="G201:G227"/>
    <mergeCell ref="B204:B206"/>
    <mergeCell ref="C204:C206"/>
    <mergeCell ref="D204:D206"/>
    <mergeCell ref="B207:B209"/>
    <mergeCell ref="C207:C209"/>
    <mergeCell ref="D207:D209"/>
    <mergeCell ref="B210:B212"/>
    <mergeCell ref="C210:C212"/>
    <mergeCell ref="D210:D212"/>
    <mergeCell ref="A201:A227"/>
    <mergeCell ref="B201:B203"/>
    <mergeCell ref="C201:C203"/>
    <mergeCell ref="D201:D203"/>
    <mergeCell ref="B213:B215"/>
    <mergeCell ref="C213:C215"/>
    <mergeCell ref="D213:D215"/>
    <mergeCell ref="B219:B221"/>
    <mergeCell ref="C219:C221"/>
    <mergeCell ref="D219:D221"/>
    <mergeCell ref="B222:B224"/>
    <mergeCell ref="C222:C224"/>
    <mergeCell ref="D222:D224"/>
    <mergeCell ref="B225:B227"/>
    <mergeCell ref="C225:C227"/>
    <mergeCell ref="D225:D227"/>
    <mergeCell ref="B216:B218"/>
    <mergeCell ref="C216:C218"/>
    <mergeCell ref="D216:D218"/>
    <mergeCell ref="B195:B197"/>
    <mergeCell ref="C195:C197"/>
    <mergeCell ref="D195:D197"/>
    <mergeCell ref="A177:A200"/>
    <mergeCell ref="B177:B179"/>
    <mergeCell ref="C177:C179"/>
    <mergeCell ref="D177:D179"/>
    <mergeCell ref="B198:B200"/>
    <mergeCell ref="C198:C200"/>
    <mergeCell ref="D198:D200"/>
    <mergeCell ref="B186:B188"/>
    <mergeCell ref="C186:C188"/>
    <mergeCell ref="D186:D188"/>
    <mergeCell ref="B189:B191"/>
    <mergeCell ref="D183:D185"/>
    <mergeCell ref="A166:A170"/>
    <mergeCell ref="B166:B170"/>
    <mergeCell ref="G166:G170"/>
    <mergeCell ref="C167:C168"/>
    <mergeCell ref="D167:D168"/>
    <mergeCell ref="C169:C170"/>
    <mergeCell ref="A161:A164"/>
    <mergeCell ref="G177:G200"/>
    <mergeCell ref="B180:B182"/>
    <mergeCell ref="C180:C182"/>
    <mergeCell ref="D180:D182"/>
    <mergeCell ref="B183:B185"/>
    <mergeCell ref="C183:C185"/>
    <mergeCell ref="D169:D170"/>
    <mergeCell ref="A171:A176"/>
    <mergeCell ref="B171:B176"/>
    <mergeCell ref="C171:C176"/>
    <mergeCell ref="D171:D176"/>
    <mergeCell ref="G171:G176"/>
    <mergeCell ref="C189:C191"/>
    <mergeCell ref="D189:D191"/>
    <mergeCell ref="B192:B194"/>
    <mergeCell ref="C192:C194"/>
    <mergeCell ref="D192:D194"/>
    <mergeCell ref="A157:A159"/>
    <mergeCell ref="B157:B159"/>
    <mergeCell ref="G157:G159"/>
    <mergeCell ref="C158:C159"/>
    <mergeCell ref="D158:D159"/>
    <mergeCell ref="C148:C149"/>
    <mergeCell ref="D148:D149"/>
    <mergeCell ref="A151:A156"/>
    <mergeCell ref="B151:B156"/>
    <mergeCell ref="C151:C152"/>
    <mergeCell ref="D151:D152"/>
    <mergeCell ref="A147:A149"/>
    <mergeCell ref="B143:B146"/>
    <mergeCell ref="C143:C146"/>
    <mergeCell ref="D143:D146"/>
    <mergeCell ref="E143:E146"/>
    <mergeCell ref="F143:F146"/>
    <mergeCell ref="G143:G146"/>
    <mergeCell ref="D123:D128"/>
    <mergeCell ref="C129:C132"/>
    <mergeCell ref="D129:D132"/>
    <mergeCell ref="G139:G142"/>
    <mergeCell ref="C140:C142"/>
    <mergeCell ref="D140:D142"/>
    <mergeCell ref="D107:D108"/>
    <mergeCell ref="C109:C113"/>
    <mergeCell ref="D109:D113"/>
    <mergeCell ref="C114:C118"/>
    <mergeCell ref="D114:D118"/>
    <mergeCell ref="A119:A132"/>
    <mergeCell ref="B119:B132"/>
    <mergeCell ref="C119:C120"/>
    <mergeCell ref="D119:D120"/>
    <mergeCell ref="C121:C122"/>
    <mergeCell ref="D77:D81"/>
    <mergeCell ref="A82:A98"/>
    <mergeCell ref="B82:B98"/>
    <mergeCell ref="G82:G98"/>
    <mergeCell ref="C83:C84"/>
    <mergeCell ref="D83:D84"/>
    <mergeCell ref="C85:C87"/>
    <mergeCell ref="D85:D87"/>
    <mergeCell ref="C88:C91"/>
    <mergeCell ref="D88:D91"/>
    <mergeCell ref="A65:A81"/>
    <mergeCell ref="B65:B81"/>
    <mergeCell ref="C65:C69"/>
    <mergeCell ref="D65:D69"/>
    <mergeCell ref="G65:G81"/>
    <mergeCell ref="C70:C72"/>
    <mergeCell ref="D70:D72"/>
    <mergeCell ref="C73:C76"/>
    <mergeCell ref="D73:D76"/>
    <mergeCell ref="C77:C81"/>
    <mergeCell ref="G55:G61"/>
    <mergeCell ref="C60:C61"/>
    <mergeCell ref="D60:D61"/>
    <mergeCell ref="A62:A64"/>
    <mergeCell ref="B62:B64"/>
    <mergeCell ref="C62:C63"/>
    <mergeCell ref="D62:D63"/>
    <mergeCell ref="G62:G64"/>
    <mergeCell ref="C53:C54"/>
    <mergeCell ref="D53:D54"/>
    <mergeCell ref="A55:A61"/>
    <mergeCell ref="B55:B61"/>
    <mergeCell ref="C55:C57"/>
    <mergeCell ref="D55:D57"/>
    <mergeCell ref="C58:C59"/>
    <mergeCell ref="D58:D59"/>
    <mergeCell ref="A35:A37"/>
    <mergeCell ref="B35:B37"/>
    <mergeCell ref="C35:C37"/>
    <mergeCell ref="D35:D37"/>
    <mergeCell ref="G35:G37"/>
    <mergeCell ref="A38:A54"/>
    <mergeCell ref="B38:B54"/>
    <mergeCell ref="C38:C45"/>
    <mergeCell ref="D38:D45"/>
    <mergeCell ref="G38:G54"/>
    <mergeCell ref="D46:D52"/>
    <mergeCell ref="C46:C52"/>
    <mergeCell ref="C13:C19"/>
    <mergeCell ref="D13:D19"/>
    <mergeCell ref="G13:G19"/>
    <mergeCell ref="A20:A34"/>
    <mergeCell ref="B20:B34"/>
    <mergeCell ref="C20:C23"/>
    <mergeCell ref="D20:D23"/>
    <mergeCell ref="G20:G34"/>
    <mergeCell ref="C25:C34"/>
    <mergeCell ref="D25:D34"/>
    <mergeCell ref="A7:A19"/>
    <mergeCell ref="B7:B19"/>
    <mergeCell ref="C7:C10"/>
    <mergeCell ref="D7:D10"/>
    <mergeCell ref="G7:G10"/>
    <mergeCell ref="C11:C12"/>
    <mergeCell ref="D11:D12"/>
    <mergeCell ref="G11:G12"/>
    <mergeCell ref="C163:C164"/>
    <mergeCell ref="D163:D164"/>
    <mergeCell ref="B147:B149"/>
    <mergeCell ref="G147:G149"/>
    <mergeCell ref="G151:G156"/>
    <mergeCell ref="C153:C156"/>
    <mergeCell ref="D153:D156"/>
    <mergeCell ref="B161:B164"/>
    <mergeCell ref="C161:C162"/>
    <mergeCell ref="D161:D162"/>
    <mergeCell ref="G161:G164"/>
    <mergeCell ref="A143:A146"/>
    <mergeCell ref="A139:A142"/>
    <mergeCell ref="B139:B142"/>
    <mergeCell ref="G119:G132"/>
    <mergeCell ref="D121:D122"/>
    <mergeCell ref="C123:C128"/>
    <mergeCell ref="C92:C98"/>
    <mergeCell ref="D92:D98"/>
    <mergeCell ref="A99:A103"/>
    <mergeCell ref="B99:B103"/>
    <mergeCell ref="G99:G103"/>
    <mergeCell ref="C100:C103"/>
    <mergeCell ref="D100:D103"/>
    <mergeCell ref="A104:A118"/>
    <mergeCell ref="B104:B118"/>
    <mergeCell ref="C104:C106"/>
    <mergeCell ref="D104:D106"/>
    <mergeCell ref="G104:G118"/>
    <mergeCell ref="C107:C108"/>
    <mergeCell ref="A133:A138"/>
    <mergeCell ref="B133:B138"/>
    <mergeCell ref="G133:G138"/>
    <mergeCell ref="C134:C138"/>
    <mergeCell ref="D134:D1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H23"/>
  <sheetViews>
    <sheetView tabSelected="1" view="pageBreakPreview" zoomScaleNormal="100" zoomScaleSheetLayoutView="100" workbookViewId="0">
      <selection activeCell="A19" sqref="A19:C19"/>
    </sheetView>
  </sheetViews>
  <sheetFormatPr defaultRowHeight="15"/>
  <cols>
    <col min="1" max="1" width="8.140625" style="26" customWidth="1"/>
    <col min="2" max="2" width="42.85546875" style="26" customWidth="1"/>
    <col min="3" max="3" width="9.5703125" style="26" customWidth="1"/>
    <col min="4" max="4" width="6.5703125" style="26" customWidth="1"/>
    <col min="5" max="6" width="10.140625" style="26" customWidth="1"/>
    <col min="7" max="7" width="14" style="26" customWidth="1"/>
    <col min="8" max="8" width="18" style="26" customWidth="1"/>
  </cols>
  <sheetData>
    <row r="1" spans="1:8">
      <c r="A1" s="47"/>
      <c r="B1" s="47"/>
      <c r="C1" s="47"/>
      <c r="D1" s="47"/>
      <c r="E1" s="47"/>
      <c r="F1" s="47"/>
      <c r="G1" s="47"/>
      <c r="H1" s="130"/>
    </row>
    <row r="2" spans="1:8">
      <c r="A2" s="47"/>
      <c r="B2" s="47"/>
      <c r="C2" s="47"/>
      <c r="D2" s="47"/>
      <c r="E2" s="47"/>
      <c r="F2" s="47"/>
      <c r="G2" s="47"/>
      <c r="H2" s="130"/>
    </row>
    <row r="3" spans="1:8">
      <c r="A3" s="47"/>
      <c r="B3" s="47"/>
      <c r="C3" s="47"/>
      <c r="D3" s="47"/>
      <c r="E3" s="47"/>
      <c r="F3" s="47"/>
      <c r="G3" s="47"/>
      <c r="H3" s="47"/>
    </row>
    <row r="4" spans="1:8">
      <c r="A4" s="47"/>
      <c r="B4" s="47"/>
      <c r="C4" s="47"/>
      <c r="D4" s="47"/>
      <c r="E4" s="47"/>
      <c r="F4" s="47"/>
      <c r="G4" s="47"/>
      <c r="H4" s="47"/>
    </row>
    <row r="5" spans="1:8">
      <c r="A5" s="208"/>
      <c r="B5" s="208"/>
      <c r="C5" s="208"/>
      <c r="D5" s="208"/>
      <c r="E5" s="208"/>
      <c r="F5" s="208"/>
      <c r="G5" s="208"/>
      <c r="H5" s="208"/>
    </row>
    <row r="6" spans="1:8" ht="17.25" customHeight="1">
      <c r="A6" s="209" t="s">
        <v>328</v>
      </c>
      <c r="B6" s="209"/>
      <c r="C6" s="209"/>
      <c r="D6" s="209"/>
      <c r="E6" s="209"/>
      <c r="F6" s="209"/>
      <c r="G6" s="209"/>
      <c r="H6" s="209"/>
    </row>
    <row r="7" spans="1:8">
      <c r="A7" s="131"/>
      <c r="B7" s="131"/>
      <c r="C7" s="131"/>
      <c r="D7" s="132"/>
      <c r="E7" s="210"/>
      <c r="F7" s="210"/>
      <c r="G7" s="210"/>
      <c r="H7" s="133"/>
    </row>
    <row r="8" spans="1:8">
      <c r="A8" s="205" t="s">
        <v>311</v>
      </c>
      <c r="B8" s="211" t="s">
        <v>312</v>
      </c>
      <c r="C8" s="211"/>
      <c r="D8" s="205" t="s">
        <v>382</v>
      </c>
      <c r="E8" s="205" t="s">
        <v>314</v>
      </c>
      <c r="F8" s="212" t="s">
        <v>383</v>
      </c>
      <c r="G8" s="205" t="s">
        <v>315</v>
      </c>
      <c r="H8" s="205" t="s">
        <v>384</v>
      </c>
    </row>
    <row r="9" spans="1:8">
      <c r="A9" s="205"/>
      <c r="B9" s="211"/>
      <c r="C9" s="211"/>
      <c r="D9" s="205"/>
      <c r="E9" s="205"/>
      <c r="F9" s="213"/>
      <c r="G9" s="205"/>
      <c r="H9" s="205"/>
    </row>
    <row r="10" spans="1:8" ht="96" customHeight="1">
      <c r="A10" s="205"/>
      <c r="B10" s="211"/>
      <c r="C10" s="211"/>
      <c r="D10" s="205"/>
      <c r="E10" s="205"/>
      <c r="F10" s="214"/>
      <c r="G10" s="205"/>
      <c r="H10" s="205"/>
    </row>
    <row r="11" spans="1:8">
      <c r="A11" s="122" t="s">
        <v>316</v>
      </c>
      <c r="B11" s="206" t="s">
        <v>318</v>
      </c>
      <c r="C11" s="206"/>
      <c r="D11" s="206"/>
      <c r="E11" s="206"/>
      <c r="F11" s="206"/>
      <c r="G11" s="206"/>
      <c r="H11" s="206"/>
    </row>
    <row r="12" spans="1:8">
      <c r="A12" s="122" t="s">
        <v>317</v>
      </c>
      <c r="B12" s="165" t="s">
        <v>375</v>
      </c>
      <c r="C12" s="165"/>
      <c r="D12" s="165"/>
      <c r="E12" s="165"/>
      <c r="F12" s="165"/>
      <c r="G12" s="165"/>
      <c r="H12" s="165"/>
    </row>
    <row r="13" spans="1:8">
      <c r="A13" s="122" t="s">
        <v>377</v>
      </c>
      <c r="B13" s="165" t="s">
        <v>376</v>
      </c>
      <c r="C13" s="165"/>
      <c r="D13" s="165"/>
      <c r="E13" s="165"/>
      <c r="F13" s="165"/>
      <c r="G13" s="165"/>
      <c r="H13" s="165"/>
    </row>
    <row r="14" spans="1:8">
      <c r="A14" s="122" t="s">
        <v>379</v>
      </c>
      <c r="B14" s="165" t="s">
        <v>378</v>
      </c>
      <c r="C14" s="165"/>
      <c r="D14" s="165"/>
      <c r="E14" s="165"/>
      <c r="F14" s="165"/>
      <c r="G14" s="165"/>
      <c r="H14" s="165"/>
    </row>
    <row r="15" spans="1:8" ht="16.5" customHeight="1">
      <c r="A15" s="122" t="s">
        <v>381</v>
      </c>
      <c r="B15" s="207" t="s">
        <v>380</v>
      </c>
      <c r="C15" s="207"/>
      <c r="D15" s="123">
        <v>0</v>
      </c>
      <c r="E15" s="124">
        <v>0</v>
      </c>
      <c r="F15" s="124">
        <v>0</v>
      </c>
      <c r="G15" s="125">
        <f>D15*E15*F15</f>
        <v>0</v>
      </c>
      <c r="H15" s="125">
        <f>G15*12</f>
        <v>0</v>
      </c>
    </row>
    <row r="16" spans="1:8">
      <c r="A16" s="206" t="s">
        <v>385</v>
      </c>
      <c r="B16" s="215"/>
      <c r="C16" s="215"/>
      <c r="D16" s="126"/>
      <c r="E16" s="126"/>
      <c r="F16" s="126"/>
      <c r="G16" s="127">
        <f>G15</f>
        <v>0</v>
      </c>
      <c r="H16" s="127">
        <f>H15</f>
        <v>0</v>
      </c>
    </row>
    <row r="17" spans="1:8">
      <c r="A17" s="217" t="s">
        <v>386</v>
      </c>
      <c r="B17" s="218"/>
      <c r="C17" s="166"/>
      <c r="D17" s="165"/>
      <c r="E17" s="165"/>
      <c r="F17" s="165"/>
      <c r="G17" s="127"/>
      <c r="H17" s="127"/>
    </row>
    <row r="18" spans="1:8">
      <c r="A18" s="216" t="s">
        <v>392</v>
      </c>
      <c r="B18" s="216"/>
      <c r="C18" s="216"/>
      <c r="D18" s="128"/>
      <c r="E18" s="128"/>
      <c r="F18" s="128"/>
      <c r="G18" s="129">
        <f>G16*0.18</f>
        <v>0</v>
      </c>
      <c r="H18" s="129">
        <f>H16*0.18</f>
        <v>0</v>
      </c>
    </row>
    <row r="19" spans="1:8">
      <c r="A19" s="206" t="s">
        <v>394</v>
      </c>
      <c r="B19" s="206"/>
      <c r="C19" s="206"/>
      <c r="D19" s="126"/>
      <c r="E19" s="126"/>
      <c r="F19" s="126"/>
      <c r="G19" s="127">
        <f>G16+G18</f>
        <v>0</v>
      </c>
      <c r="H19" s="127">
        <f>H16+H18</f>
        <v>0</v>
      </c>
    </row>
    <row r="23" spans="1:8">
      <c r="B23" s="130" t="s">
        <v>319</v>
      </c>
      <c r="C23" s="33"/>
      <c r="D23" s="33"/>
      <c r="E23" s="33"/>
    </row>
  </sheetData>
  <mergeCells count="16">
    <mergeCell ref="A19:C19"/>
    <mergeCell ref="F8:F10"/>
    <mergeCell ref="A16:C16"/>
    <mergeCell ref="A18:C18"/>
    <mergeCell ref="E8:E10"/>
    <mergeCell ref="A17:B17"/>
    <mergeCell ref="G8:G10"/>
    <mergeCell ref="H8:H10"/>
    <mergeCell ref="B11:H11"/>
    <mergeCell ref="B15:C15"/>
    <mergeCell ref="A5:H5"/>
    <mergeCell ref="A6:H6"/>
    <mergeCell ref="E7:G7"/>
    <mergeCell ref="A8:A10"/>
    <mergeCell ref="B8:C10"/>
    <mergeCell ref="D8:D10"/>
  </mergeCells>
  <pageMargins left="0.7" right="0.7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M133"/>
  <sheetViews>
    <sheetView view="pageBreakPreview" zoomScale="80" zoomScaleNormal="85" zoomScaleSheetLayoutView="80" workbookViewId="0">
      <selection activeCell="I15" sqref="I15:I16"/>
    </sheetView>
  </sheetViews>
  <sheetFormatPr defaultRowHeight="14.25"/>
  <cols>
    <col min="1" max="1" width="9.140625" style="59"/>
    <col min="2" max="2" width="15" style="34" customWidth="1"/>
    <col min="3" max="3" width="19.42578125" style="34" customWidth="1"/>
    <col min="4" max="4" width="18.7109375" style="34" customWidth="1"/>
    <col min="5" max="5" width="14.7109375" style="34" customWidth="1"/>
    <col min="6" max="6" width="9.140625" style="34"/>
    <col min="7" max="7" width="9.140625" style="49" customWidth="1"/>
    <col min="8" max="16384" width="9.140625" style="34"/>
  </cols>
  <sheetData>
    <row r="1" spans="1:13">
      <c r="A1" s="52"/>
      <c r="B1" s="60"/>
      <c r="C1" s="61"/>
      <c r="D1" s="62"/>
      <c r="E1" s="51"/>
      <c r="F1" s="53"/>
      <c r="G1" s="53"/>
      <c r="H1" s="53"/>
      <c r="I1" s="53"/>
      <c r="J1" s="246"/>
      <c r="K1" s="246"/>
      <c r="L1" s="246"/>
      <c r="M1" s="246"/>
    </row>
    <row r="2" spans="1:13">
      <c r="A2" s="52"/>
      <c r="B2" s="60"/>
      <c r="C2" s="61"/>
      <c r="D2" s="62"/>
      <c r="E2" s="51"/>
      <c r="F2" s="53"/>
      <c r="G2" s="53"/>
      <c r="H2" s="53"/>
      <c r="I2" s="53"/>
      <c r="J2" s="246"/>
      <c r="K2" s="246"/>
      <c r="L2" s="246"/>
      <c r="M2" s="246"/>
    </row>
    <row r="3" spans="1:13">
      <c r="A3" s="52"/>
      <c r="B3" s="60"/>
      <c r="C3" s="61"/>
      <c r="D3" s="62"/>
      <c r="E3" s="51"/>
      <c r="F3" s="53"/>
      <c r="G3" s="53"/>
      <c r="H3" s="53"/>
      <c r="I3" s="53"/>
      <c r="J3" s="246"/>
      <c r="K3" s="246"/>
      <c r="L3" s="246"/>
      <c r="M3" s="246"/>
    </row>
    <row r="4" spans="1:13">
      <c r="A4" s="52"/>
      <c r="B4" s="60"/>
      <c r="C4" s="61"/>
      <c r="D4" s="62"/>
      <c r="E4" s="51"/>
      <c r="F4" s="53"/>
      <c r="G4" s="53"/>
      <c r="H4" s="53"/>
      <c r="I4" s="53"/>
      <c r="J4" s="53"/>
      <c r="K4" s="53"/>
      <c r="L4" s="53"/>
      <c r="M4" s="49"/>
    </row>
    <row r="5" spans="1:13" ht="15">
      <c r="A5" s="52"/>
      <c r="B5" s="60"/>
      <c r="C5" s="52"/>
      <c r="D5" s="51"/>
      <c r="E5" s="64"/>
      <c r="F5" s="63"/>
      <c r="G5" s="63"/>
      <c r="H5" s="53"/>
      <c r="I5" s="50"/>
      <c r="J5" s="53"/>
      <c r="K5" s="53"/>
      <c r="L5" s="53"/>
      <c r="M5" s="53"/>
    </row>
    <row r="6" spans="1:13" ht="15">
      <c r="A6" s="52"/>
      <c r="B6" s="60"/>
      <c r="C6" s="52"/>
      <c r="E6" s="64" t="s">
        <v>373</v>
      </c>
      <c r="F6" s="53"/>
      <c r="G6" s="53"/>
      <c r="H6" s="53"/>
      <c r="I6" s="53"/>
      <c r="J6" s="53"/>
      <c r="K6" s="53"/>
      <c r="L6" s="53"/>
      <c r="M6" s="53"/>
    </row>
    <row r="7" spans="1:13" ht="15">
      <c r="A7" s="159"/>
      <c r="B7" s="60"/>
      <c r="C7" s="159"/>
      <c r="D7" s="51"/>
      <c r="E7" s="62"/>
      <c r="F7" s="53"/>
      <c r="G7" s="53"/>
      <c r="H7" s="53"/>
      <c r="I7" s="64"/>
      <c r="J7" s="53"/>
      <c r="K7" s="53"/>
      <c r="L7" s="53"/>
      <c r="M7" s="53"/>
    </row>
    <row r="8" spans="1:13">
      <c r="A8" s="159"/>
      <c r="B8" s="60"/>
      <c r="C8" s="65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3">
      <c r="A9" s="66"/>
      <c r="B9" s="67"/>
      <c r="C9" s="65"/>
      <c r="D9" s="53"/>
      <c r="E9" s="53"/>
      <c r="F9" s="53"/>
      <c r="G9" s="53"/>
      <c r="H9" s="53"/>
      <c r="I9" s="53"/>
      <c r="J9" s="53"/>
      <c r="K9" s="53"/>
      <c r="L9" s="53"/>
      <c r="M9" s="53"/>
    </row>
    <row r="10" spans="1:13">
      <c r="A10" s="159"/>
      <c r="B10" s="60"/>
      <c r="C10" s="54" t="s">
        <v>284</v>
      </c>
      <c r="D10" s="55"/>
      <c r="E10" s="248">
        <f>I126/1000</f>
        <v>0</v>
      </c>
      <c r="F10" s="248"/>
      <c r="G10" s="53"/>
      <c r="H10" s="56" t="s">
        <v>285</v>
      </c>
      <c r="I10" s="53"/>
      <c r="J10" s="53"/>
      <c r="K10" s="53"/>
      <c r="L10" s="53"/>
      <c r="M10" s="53"/>
    </row>
    <row r="11" spans="1:13">
      <c r="A11" s="159"/>
      <c r="B11" s="60"/>
      <c r="C11" s="54" t="s">
        <v>286</v>
      </c>
      <c r="D11" s="55"/>
      <c r="E11" s="248">
        <f>J107/1000</f>
        <v>0</v>
      </c>
      <c r="F11" s="248"/>
      <c r="G11" s="53"/>
      <c r="H11" s="56" t="s">
        <v>285</v>
      </c>
      <c r="I11" s="53"/>
      <c r="J11" s="53"/>
      <c r="K11" s="53"/>
      <c r="L11" s="53"/>
      <c r="M11" s="53"/>
    </row>
    <row r="12" spans="1:13">
      <c r="A12" s="159"/>
      <c r="B12" s="60"/>
      <c r="C12" s="54" t="s">
        <v>287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3">
      <c r="A13" s="159"/>
      <c r="B13" s="60"/>
      <c r="C13" s="61"/>
      <c r="D13" s="62"/>
      <c r="E13" s="51"/>
      <c r="F13" s="53"/>
      <c r="G13" s="53"/>
      <c r="H13" s="53"/>
      <c r="I13" s="53"/>
      <c r="J13" s="53"/>
      <c r="K13" s="53"/>
      <c r="L13" s="53"/>
      <c r="M13" s="53"/>
    </row>
    <row r="14" spans="1:13" ht="14.25" customHeight="1">
      <c r="A14" s="249" t="s">
        <v>276</v>
      </c>
      <c r="B14" s="250" t="s">
        <v>269</v>
      </c>
      <c r="C14" s="247" t="s">
        <v>277</v>
      </c>
      <c r="D14" s="247" t="s">
        <v>278</v>
      </c>
      <c r="E14" s="242" t="s">
        <v>272</v>
      </c>
      <c r="F14" s="242"/>
      <c r="G14" s="239" t="s">
        <v>273</v>
      </c>
      <c r="H14" s="242" t="s">
        <v>275</v>
      </c>
      <c r="I14" s="242"/>
      <c r="J14" s="242"/>
      <c r="K14" s="242"/>
      <c r="L14" s="242"/>
      <c r="M14" s="242"/>
    </row>
    <row r="15" spans="1:13" ht="14.25" customHeight="1">
      <c r="A15" s="249"/>
      <c r="B15" s="250"/>
      <c r="C15" s="247"/>
      <c r="D15" s="247"/>
      <c r="E15" s="242" t="s">
        <v>270</v>
      </c>
      <c r="F15" s="242" t="s">
        <v>271</v>
      </c>
      <c r="G15" s="240"/>
      <c r="H15" s="242" t="s">
        <v>270</v>
      </c>
      <c r="I15" s="242" t="s">
        <v>274</v>
      </c>
      <c r="J15" s="247" t="s">
        <v>279</v>
      </c>
      <c r="K15" s="247"/>
      <c r="L15" s="247"/>
      <c r="M15" s="68"/>
    </row>
    <row r="16" spans="1:13">
      <c r="A16" s="249"/>
      <c r="B16" s="251"/>
      <c r="C16" s="252"/>
      <c r="D16" s="247"/>
      <c r="E16" s="242"/>
      <c r="F16" s="242"/>
      <c r="G16" s="241"/>
      <c r="H16" s="242"/>
      <c r="I16" s="242"/>
      <c r="J16" s="160" t="s">
        <v>280</v>
      </c>
      <c r="K16" s="160" t="s">
        <v>281</v>
      </c>
      <c r="L16" s="160" t="s">
        <v>282</v>
      </c>
      <c r="M16" s="160" t="s">
        <v>283</v>
      </c>
    </row>
    <row r="17" spans="1:13">
      <c r="A17" s="69">
        <v>1</v>
      </c>
      <c r="B17" s="70">
        <v>2</v>
      </c>
      <c r="C17" s="71">
        <v>3</v>
      </c>
      <c r="D17" s="72">
        <v>4</v>
      </c>
      <c r="E17" s="73">
        <v>5</v>
      </c>
      <c r="F17" s="73">
        <v>6</v>
      </c>
      <c r="G17" s="74">
        <v>7</v>
      </c>
      <c r="H17" s="72">
        <v>8</v>
      </c>
      <c r="I17" s="71">
        <v>9</v>
      </c>
      <c r="J17" s="75">
        <v>10</v>
      </c>
      <c r="K17" s="75">
        <v>11</v>
      </c>
      <c r="L17" s="75">
        <v>12</v>
      </c>
      <c r="M17" s="75">
        <v>13</v>
      </c>
    </row>
    <row r="18" spans="1:13" ht="15">
      <c r="A18" s="222"/>
      <c r="B18" s="235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</row>
    <row r="19" spans="1:13" ht="15" customHeight="1">
      <c r="A19" s="236" t="s">
        <v>340</v>
      </c>
      <c r="B19" s="237"/>
      <c r="C19" s="237"/>
      <c r="D19" s="237"/>
      <c r="E19" s="237"/>
      <c r="F19" s="237"/>
      <c r="G19" s="237"/>
      <c r="H19" s="237"/>
      <c r="I19" s="237"/>
      <c r="J19" s="237"/>
      <c r="K19" s="237"/>
      <c r="L19" s="237"/>
      <c r="M19" s="238"/>
    </row>
    <row r="20" spans="1:13" ht="15">
      <c r="A20" s="76">
        <v>1</v>
      </c>
      <c r="B20" s="77"/>
      <c r="C20" s="78"/>
      <c r="D20" s="158"/>
      <c r="E20" s="76"/>
      <c r="F20" s="158"/>
      <c r="G20" s="158"/>
      <c r="H20" s="79"/>
      <c r="I20" s="80"/>
      <c r="J20" s="80"/>
      <c r="K20" s="76"/>
      <c r="L20" s="76"/>
      <c r="M20" s="76"/>
    </row>
    <row r="21" spans="1:13">
      <c r="A21" s="76"/>
      <c r="B21" s="81"/>
      <c r="C21" s="158"/>
      <c r="D21" s="158"/>
      <c r="E21" s="76"/>
      <c r="F21" s="79"/>
      <c r="G21" s="76"/>
      <c r="H21" s="76"/>
      <c r="I21" s="80"/>
      <c r="J21" s="80"/>
      <c r="K21" s="76"/>
      <c r="L21" s="76"/>
      <c r="M21" s="76"/>
    </row>
    <row r="22" spans="1:13" ht="15">
      <c r="A22" s="243" t="s">
        <v>341</v>
      </c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5"/>
    </row>
    <row r="23" spans="1:13" ht="15">
      <c r="A23" s="82">
        <v>2</v>
      </c>
      <c r="B23" s="77"/>
      <c r="C23" s="158"/>
      <c r="D23" s="158"/>
      <c r="E23" s="76"/>
      <c r="F23" s="158"/>
      <c r="G23" s="158"/>
      <c r="H23" s="79"/>
      <c r="I23" s="80"/>
      <c r="J23" s="80"/>
      <c r="K23" s="76"/>
      <c r="L23" s="76"/>
      <c r="M23" s="76"/>
    </row>
    <row r="24" spans="1:13">
      <c r="A24" s="82"/>
      <c r="B24" s="81"/>
      <c r="C24" s="158"/>
      <c r="D24" s="158"/>
      <c r="E24" s="76"/>
      <c r="F24" s="76"/>
      <c r="G24" s="76"/>
      <c r="H24" s="76"/>
      <c r="I24" s="80"/>
      <c r="J24" s="80"/>
      <c r="K24" s="83"/>
      <c r="L24" s="83"/>
      <c r="M24" s="84"/>
    </row>
    <row r="25" spans="1:13" ht="15" customHeight="1">
      <c r="A25" s="219" t="s">
        <v>342</v>
      </c>
      <c r="B25" s="220"/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1"/>
    </row>
    <row r="26" spans="1:13" ht="15">
      <c r="A26" s="76">
        <v>3</v>
      </c>
      <c r="B26" s="77"/>
      <c r="C26" s="78"/>
      <c r="D26" s="158"/>
      <c r="E26" s="76"/>
      <c r="F26" s="158"/>
      <c r="G26" s="158"/>
      <c r="H26" s="79"/>
      <c r="I26" s="80"/>
      <c r="J26" s="80"/>
      <c r="K26" s="76"/>
      <c r="L26" s="76"/>
      <c r="M26" s="76"/>
    </row>
    <row r="27" spans="1:13">
      <c r="A27" s="76"/>
      <c r="B27" s="81"/>
      <c r="C27" s="158"/>
      <c r="D27" s="158"/>
      <c r="E27" s="76"/>
      <c r="F27" s="79"/>
      <c r="G27" s="76"/>
      <c r="H27" s="76"/>
      <c r="I27" s="80"/>
      <c r="J27" s="80"/>
      <c r="K27" s="76"/>
      <c r="L27" s="76"/>
      <c r="M27" s="76"/>
    </row>
    <row r="28" spans="1:13" ht="15" customHeight="1">
      <c r="A28" s="219" t="s">
        <v>343</v>
      </c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1"/>
    </row>
    <row r="29" spans="1:13" ht="15">
      <c r="A29" s="76">
        <v>4</v>
      </c>
      <c r="B29" s="85"/>
      <c r="C29" s="158"/>
      <c r="D29" s="158"/>
      <c r="E29" s="76"/>
      <c r="F29" s="158"/>
      <c r="G29" s="158"/>
      <c r="H29" s="79"/>
      <c r="I29" s="80"/>
      <c r="J29" s="80"/>
      <c r="K29" s="76"/>
      <c r="L29" s="76"/>
      <c r="M29" s="76"/>
    </row>
    <row r="30" spans="1:13">
      <c r="A30" s="78"/>
      <c r="B30" s="81"/>
      <c r="C30" s="158"/>
      <c r="D30" s="158"/>
      <c r="E30" s="76"/>
      <c r="F30" s="76"/>
      <c r="G30" s="76"/>
      <c r="H30" s="76"/>
      <c r="I30" s="80"/>
      <c r="J30" s="80"/>
      <c r="K30" s="76"/>
      <c r="L30" s="76"/>
      <c r="M30" s="76"/>
    </row>
    <row r="31" spans="1:13" ht="15" customHeight="1">
      <c r="A31" s="219" t="s">
        <v>344</v>
      </c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1"/>
    </row>
    <row r="32" spans="1:13" ht="15">
      <c r="A32" s="76">
        <v>5</v>
      </c>
      <c r="B32" s="85"/>
      <c r="C32" s="158"/>
      <c r="D32" s="158"/>
      <c r="E32" s="76"/>
      <c r="F32" s="158"/>
      <c r="G32" s="158"/>
      <c r="H32" s="79"/>
      <c r="I32" s="80"/>
      <c r="J32" s="80"/>
      <c r="K32" s="76"/>
      <c r="L32" s="76"/>
      <c r="M32" s="76"/>
    </row>
    <row r="33" spans="1:13">
      <c r="A33" s="78"/>
      <c r="B33" s="81"/>
      <c r="C33" s="158"/>
      <c r="D33" s="158"/>
      <c r="E33" s="76"/>
      <c r="F33" s="76"/>
      <c r="G33" s="76"/>
      <c r="H33" s="76"/>
      <c r="I33" s="80"/>
      <c r="J33" s="80"/>
      <c r="K33" s="76"/>
      <c r="L33" s="76"/>
      <c r="M33" s="76"/>
    </row>
    <row r="34" spans="1:13" ht="15" customHeight="1">
      <c r="A34" s="219" t="s">
        <v>345</v>
      </c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1"/>
    </row>
    <row r="35" spans="1:13" ht="15">
      <c r="A35" s="76">
        <v>6</v>
      </c>
      <c r="B35" s="86"/>
      <c r="C35" s="87"/>
      <c r="D35" s="87"/>
      <c r="E35" s="88"/>
      <c r="F35" s="87"/>
      <c r="G35" s="87"/>
      <c r="H35" s="89"/>
      <c r="I35" s="90"/>
      <c r="J35" s="91"/>
      <c r="K35" s="88"/>
      <c r="L35" s="88"/>
      <c r="M35" s="88"/>
    </row>
    <row r="36" spans="1:13">
      <c r="A36" s="78"/>
      <c r="B36" s="92"/>
      <c r="C36" s="87"/>
      <c r="D36" s="87"/>
      <c r="E36" s="88"/>
      <c r="F36" s="88"/>
      <c r="G36" s="88"/>
      <c r="H36" s="88"/>
      <c r="I36" s="90"/>
      <c r="J36" s="91"/>
      <c r="K36" s="88"/>
      <c r="L36" s="88"/>
      <c r="M36" s="88"/>
    </row>
    <row r="37" spans="1:13" ht="15" customHeight="1">
      <c r="A37" s="219" t="s">
        <v>346</v>
      </c>
      <c r="B37" s="220"/>
      <c r="C37" s="220"/>
      <c r="D37" s="220"/>
      <c r="E37" s="220"/>
      <c r="F37" s="220"/>
      <c r="G37" s="220"/>
      <c r="H37" s="220"/>
      <c r="I37" s="220"/>
      <c r="J37" s="220"/>
      <c r="K37" s="220"/>
      <c r="L37" s="220"/>
      <c r="M37" s="221"/>
    </row>
    <row r="38" spans="1:13" ht="15">
      <c r="A38" s="76">
        <v>7</v>
      </c>
      <c r="B38" s="86"/>
      <c r="C38" s="87"/>
      <c r="D38" s="87"/>
      <c r="E38" s="88"/>
      <c r="F38" s="87"/>
      <c r="G38" s="87"/>
      <c r="H38" s="89"/>
      <c r="I38" s="90"/>
      <c r="J38" s="91"/>
      <c r="K38" s="88"/>
      <c r="L38" s="88"/>
      <c r="M38" s="88"/>
    </row>
    <row r="39" spans="1:13" ht="15">
      <c r="A39" s="76"/>
      <c r="B39" s="86"/>
      <c r="C39" s="87"/>
      <c r="D39" s="87"/>
      <c r="E39" s="88"/>
      <c r="F39" s="87"/>
      <c r="G39" s="87"/>
      <c r="H39" s="89"/>
      <c r="I39" s="90"/>
      <c r="J39" s="91"/>
      <c r="K39" s="88"/>
      <c r="L39" s="88"/>
      <c r="M39" s="88"/>
    </row>
    <row r="40" spans="1:13" ht="15" customHeight="1">
      <c r="A40" s="219" t="s">
        <v>347</v>
      </c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1"/>
    </row>
    <row r="41" spans="1:13" ht="15">
      <c r="A41" s="76">
        <v>8</v>
      </c>
      <c r="B41" s="86"/>
      <c r="C41" s="87"/>
      <c r="D41" s="87"/>
      <c r="E41" s="88"/>
      <c r="F41" s="87"/>
      <c r="G41" s="87"/>
      <c r="H41" s="89"/>
      <c r="I41" s="90"/>
      <c r="J41" s="91"/>
      <c r="K41" s="88"/>
      <c r="L41" s="88"/>
      <c r="M41" s="88"/>
    </row>
    <row r="42" spans="1:13">
      <c r="A42" s="78"/>
      <c r="B42" s="92"/>
      <c r="C42" s="87"/>
      <c r="D42" s="87"/>
      <c r="E42" s="88"/>
      <c r="F42" s="88"/>
      <c r="G42" s="88"/>
      <c r="H42" s="88"/>
      <c r="I42" s="90"/>
      <c r="J42" s="91"/>
      <c r="K42" s="88"/>
      <c r="L42" s="88"/>
      <c r="M42" s="88"/>
    </row>
    <row r="43" spans="1:13" ht="15" customHeight="1">
      <c r="A43" s="219" t="s">
        <v>348</v>
      </c>
      <c r="B43" s="220"/>
      <c r="C43" s="220"/>
      <c r="D43" s="220"/>
      <c r="E43" s="220"/>
      <c r="F43" s="220"/>
      <c r="G43" s="220"/>
      <c r="H43" s="220"/>
      <c r="I43" s="220"/>
      <c r="J43" s="220"/>
      <c r="K43" s="220"/>
      <c r="L43" s="220"/>
      <c r="M43" s="221"/>
    </row>
    <row r="44" spans="1:13" ht="15">
      <c r="A44" s="76">
        <v>9</v>
      </c>
      <c r="B44" s="86"/>
      <c r="C44" s="87"/>
      <c r="D44" s="87"/>
      <c r="E44" s="88"/>
      <c r="F44" s="87"/>
      <c r="G44" s="87"/>
      <c r="H44" s="89"/>
      <c r="I44" s="90"/>
      <c r="J44" s="91"/>
      <c r="K44" s="88"/>
      <c r="L44" s="88"/>
      <c r="M44" s="88"/>
    </row>
    <row r="45" spans="1:13">
      <c r="A45" s="78"/>
      <c r="B45" s="92"/>
      <c r="C45" s="87"/>
      <c r="D45" s="87"/>
      <c r="E45" s="88"/>
      <c r="F45" s="88"/>
      <c r="G45" s="88"/>
      <c r="H45" s="88"/>
      <c r="I45" s="90"/>
      <c r="J45" s="91"/>
      <c r="K45" s="88"/>
      <c r="L45" s="88"/>
      <c r="M45" s="88"/>
    </row>
    <row r="46" spans="1:13" ht="14.25" customHeight="1">
      <c r="A46" s="234" t="s">
        <v>349</v>
      </c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  <c r="M46" s="233"/>
    </row>
    <row r="47" spans="1:13" ht="15">
      <c r="A47" s="76">
        <v>10</v>
      </c>
      <c r="B47" s="86"/>
      <c r="C47" s="87"/>
      <c r="D47" s="87"/>
      <c r="E47" s="88"/>
      <c r="F47" s="87"/>
      <c r="G47" s="87"/>
      <c r="H47" s="89"/>
      <c r="I47" s="90"/>
      <c r="J47" s="90"/>
      <c r="K47" s="88"/>
      <c r="L47" s="88"/>
      <c r="M47" s="88"/>
    </row>
    <row r="48" spans="1:13">
      <c r="A48" s="76"/>
      <c r="B48" s="92"/>
      <c r="C48" s="87"/>
      <c r="D48" s="87"/>
      <c r="E48" s="88"/>
      <c r="F48" s="88"/>
      <c r="G48" s="88"/>
      <c r="H48" s="88"/>
      <c r="I48" s="90"/>
      <c r="J48" s="90"/>
      <c r="K48" s="88"/>
      <c r="L48" s="88"/>
      <c r="M48" s="88"/>
    </row>
    <row r="49" spans="1:13" ht="15" customHeight="1">
      <c r="A49" s="219" t="s">
        <v>350</v>
      </c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1"/>
    </row>
    <row r="50" spans="1:13" ht="15">
      <c r="A50" s="76">
        <v>11</v>
      </c>
      <c r="B50" s="93"/>
      <c r="C50" s="87"/>
      <c r="D50" s="87"/>
      <c r="E50" s="88"/>
      <c r="F50" s="87"/>
      <c r="G50" s="87"/>
      <c r="H50" s="89"/>
      <c r="I50" s="90"/>
      <c r="J50" s="91"/>
      <c r="K50" s="88"/>
      <c r="L50" s="88"/>
      <c r="M50" s="88"/>
    </row>
    <row r="51" spans="1:13">
      <c r="A51" s="82"/>
      <c r="B51" s="92"/>
      <c r="C51" s="87"/>
      <c r="D51" s="87"/>
      <c r="E51" s="88"/>
      <c r="F51" s="88"/>
      <c r="G51" s="88"/>
      <c r="H51" s="88"/>
      <c r="I51" s="90"/>
      <c r="J51" s="90"/>
      <c r="K51" s="88"/>
      <c r="L51" s="88"/>
      <c r="M51" s="88"/>
    </row>
    <row r="52" spans="1:13" ht="15" customHeight="1">
      <c r="A52" s="219" t="s">
        <v>351</v>
      </c>
      <c r="B52" s="220"/>
      <c r="C52" s="220"/>
      <c r="D52" s="220"/>
      <c r="E52" s="220"/>
      <c r="F52" s="220"/>
      <c r="G52" s="220"/>
      <c r="H52" s="220"/>
      <c r="I52" s="220"/>
      <c r="J52" s="220"/>
      <c r="K52" s="220"/>
      <c r="L52" s="220"/>
      <c r="M52" s="221"/>
    </row>
    <row r="53" spans="1:13" ht="15">
      <c r="A53" s="76">
        <v>12</v>
      </c>
      <c r="B53" s="77"/>
      <c r="C53" s="158"/>
      <c r="D53" s="94"/>
      <c r="E53" s="95"/>
      <c r="F53" s="96"/>
      <c r="G53" s="96"/>
      <c r="H53" s="97"/>
      <c r="I53" s="91"/>
      <c r="J53" s="91"/>
      <c r="K53" s="96"/>
      <c r="L53" s="96"/>
      <c r="M53" s="98"/>
    </row>
    <row r="54" spans="1:13" ht="15">
      <c r="A54" s="76"/>
      <c r="B54" s="77"/>
      <c r="C54" s="158"/>
      <c r="D54" s="94"/>
      <c r="E54" s="95"/>
      <c r="F54" s="96"/>
      <c r="G54" s="63"/>
      <c r="H54" s="97"/>
      <c r="I54" s="91"/>
      <c r="J54" s="91"/>
      <c r="K54" s="96"/>
      <c r="L54" s="96"/>
      <c r="M54" s="98"/>
    </row>
    <row r="55" spans="1:13" ht="15" customHeight="1">
      <c r="A55" s="219" t="s">
        <v>288</v>
      </c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1"/>
    </row>
    <row r="56" spans="1:13" ht="15">
      <c r="A56" s="76">
        <v>13</v>
      </c>
      <c r="B56" s="77"/>
      <c r="C56" s="158"/>
      <c r="D56" s="94"/>
      <c r="E56" s="95"/>
      <c r="F56" s="96"/>
      <c r="G56" s="96"/>
      <c r="H56" s="97"/>
      <c r="I56" s="91"/>
      <c r="J56" s="91"/>
      <c r="K56" s="96"/>
      <c r="L56" s="96"/>
      <c r="M56" s="98"/>
    </row>
    <row r="57" spans="1:13">
      <c r="A57" s="78"/>
      <c r="B57" s="81"/>
      <c r="C57" s="158"/>
      <c r="D57" s="94"/>
      <c r="E57" s="95"/>
      <c r="F57" s="96"/>
      <c r="G57" s="57"/>
      <c r="H57" s="88"/>
      <c r="I57" s="91"/>
      <c r="J57" s="96"/>
      <c r="K57" s="96"/>
      <c r="L57" s="96"/>
      <c r="M57" s="98"/>
    </row>
    <row r="58" spans="1:13" ht="15" customHeight="1">
      <c r="A58" s="219" t="s">
        <v>289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1"/>
    </row>
    <row r="59" spans="1:13">
      <c r="A59" s="76">
        <v>14</v>
      </c>
      <c r="B59" s="81"/>
      <c r="C59" s="158"/>
      <c r="D59" s="94"/>
      <c r="E59" s="95"/>
      <c r="F59" s="96"/>
      <c r="G59" s="57"/>
      <c r="H59" s="88"/>
      <c r="I59" s="91"/>
      <c r="J59" s="96"/>
      <c r="K59" s="96"/>
      <c r="L59" s="96"/>
      <c r="M59" s="98"/>
    </row>
    <row r="60" spans="1:13">
      <c r="A60" s="78"/>
      <c r="B60" s="81"/>
      <c r="C60" s="158"/>
      <c r="D60" s="94"/>
      <c r="E60" s="95"/>
      <c r="F60" s="96"/>
      <c r="G60" s="57"/>
      <c r="H60" s="88"/>
      <c r="I60" s="91"/>
      <c r="J60" s="96"/>
      <c r="K60" s="96"/>
      <c r="L60" s="96"/>
      <c r="M60" s="98"/>
    </row>
    <row r="61" spans="1:13" ht="15" customHeight="1">
      <c r="A61" s="219" t="s">
        <v>290</v>
      </c>
      <c r="B61" s="220"/>
      <c r="C61" s="220"/>
      <c r="D61" s="220"/>
      <c r="E61" s="220"/>
      <c r="F61" s="220"/>
      <c r="G61" s="220"/>
      <c r="H61" s="220"/>
      <c r="I61" s="220"/>
      <c r="J61" s="220"/>
      <c r="K61" s="220"/>
      <c r="L61" s="220"/>
      <c r="M61" s="221"/>
    </row>
    <row r="62" spans="1:13">
      <c r="A62" s="76">
        <v>15</v>
      </c>
      <c r="B62" s="81"/>
      <c r="C62" s="158"/>
      <c r="D62" s="94"/>
      <c r="E62" s="95"/>
      <c r="F62" s="96"/>
      <c r="G62" s="57"/>
      <c r="H62" s="88"/>
      <c r="I62" s="91"/>
      <c r="J62" s="96"/>
      <c r="K62" s="96"/>
      <c r="L62" s="96"/>
      <c r="M62" s="98"/>
    </row>
    <row r="63" spans="1:13">
      <c r="A63" s="78"/>
      <c r="B63" s="81"/>
      <c r="C63" s="158"/>
      <c r="D63" s="94"/>
      <c r="E63" s="95"/>
      <c r="F63" s="96"/>
      <c r="G63" s="57"/>
      <c r="H63" s="88"/>
      <c r="I63" s="91"/>
      <c r="J63" s="96"/>
      <c r="K63" s="96"/>
      <c r="L63" s="96"/>
      <c r="M63" s="98"/>
    </row>
    <row r="64" spans="1:13" ht="15" customHeight="1">
      <c r="A64" s="219" t="s">
        <v>352</v>
      </c>
      <c r="B64" s="220"/>
      <c r="C64" s="220"/>
      <c r="D64" s="220"/>
      <c r="E64" s="220"/>
      <c r="F64" s="220"/>
      <c r="G64" s="220"/>
      <c r="H64" s="220"/>
      <c r="I64" s="220"/>
      <c r="J64" s="220"/>
      <c r="K64" s="220"/>
      <c r="L64" s="220"/>
      <c r="M64" s="221"/>
    </row>
    <row r="65" spans="1:13">
      <c r="A65" s="76">
        <v>16</v>
      </c>
      <c r="B65" s="81"/>
      <c r="C65" s="158"/>
      <c r="D65" s="94"/>
      <c r="E65" s="95"/>
      <c r="F65" s="96"/>
      <c r="G65" s="57"/>
      <c r="H65" s="88"/>
      <c r="I65" s="91"/>
      <c r="J65" s="96"/>
      <c r="K65" s="96"/>
      <c r="L65" s="96"/>
      <c r="M65" s="98"/>
    </row>
    <row r="66" spans="1:13">
      <c r="A66" s="78"/>
      <c r="B66" s="81"/>
      <c r="C66" s="158"/>
      <c r="D66" s="94"/>
      <c r="E66" s="95"/>
      <c r="F66" s="96"/>
      <c r="G66" s="57"/>
      <c r="H66" s="88"/>
      <c r="I66" s="91"/>
      <c r="J66" s="96"/>
      <c r="K66" s="96"/>
      <c r="L66" s="96"/>
      <c r="M66" s="98"/>
    </row>
    <row r="67" spans="1:13" ht="15" customHeight="1">
      <c r="A67" s="219" t="s">
        <v>353</v>
      </c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1"/>
    </row>
    <row r="68" spans="1:13">
      <c r="A68" s="78">
        <v>17</v>
      </c>
      <c r="B68" s="81"/>
      <c r="C68" s="158"/>
      <c r="D68" s="94"/>
      <c r="E68" s="95"/>
      <c r="F68" s="96"/>
      <c r="G68" s="57"/>
      <c r="H68" s="88"/>
      <c r="I68" s="91"/>
      <c r="J68" s="96"/>
      <c r="K68" s="96"/>
      <c r="L68" s="96"/>
      <c r="M68" s="98"/>
    </row>
    <row r="69" spans="1:13">
      <c r="A69" s="78"/>
      <c r="B69" s="81"/>
      <c r="C69" s="158"/>
      <c r="D69" s="94"/>
      <c r="E69" s="95"/>
      <c r="F69" s="96"/>
      <c r="G69" s="57"/>
      <c r="H69" s="88"/>
      <c r="I69" s="91"/>
      <c r="J69" s="96"/>
      <c r="K69" s="96"/>
      <c r="L69" s="96"/>
      <c r="M69" s="98"/>
    </row>
    <row r="70" spans="1:13" ht="15" customHeight="1">
      <c r="A70" s="219" t="s">
        <v>354</v>
      </c>
      <c r="B70" s="220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1"/>
    </row>
    <row r="71" spans="1:13">
      <c r="A71" s="78">
        <v>18</v>
      </c>
      <c r="B71" s="81"/>
      <c r="C71" s="158"/>
      <c r="D71" s="94"/>
      <c r="E71" s="95"/>
      <c r="F71" s="96"/>
      <c r="G71" s="57"/>
      <c r="H71" s="88"/>
      <c r="I71" s="91"/>
      <c r="J71" s="96"/>
      <c r="K71" s="96"/>
      <c r="L71" s="96"/>
      <c r="M71" s="98"/>
    </row>
    <row r="72" spans="1:13">
      <c r="A72" s="78"/>
      <c r="B72" s="81"/>
      <c r="C72" s="158"/>
      <c r="D72" s="94"/>
      <c r="E72" s="95"/>
      <c r="F72" s="96"/>
      <c r="G72" s="57"/>
      <c r="H72" s="88"/>
      <c r="I72" s="91"/>
      <c r="J72" s="96"/>
      <c r="K72" s="96"/>
      <c r="L72" s="96"/>
      <c r="M72" s="98"/>
    </row>
    <row r="73" spans="1:13" ht="15" customHeight="1">
      <c r="A73" s="219" t="s">
        <v>355</v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1"/>
    </row>
    <row r="74" spans="1:13">
      <c r="A74" s="78">
        <v>19</v>
      </c>
      <c r="B74" s="81"/>
      <c r="C74" s="158"/>
      <c r="D74" s="94"/>
      <c r="E74" s="95"/>
      <c r="F74" s="96"/>
      <c r="G74" s="57"/>
      <c r="H74" s="88"/>
      <c r="I74" s="91"/>
      <c r="J74" s="96"/>
      <c r="K74" s="96"/>
      <c r="L74" s="96"/>
      <c r="M74" s="98"/>
    </row>
    <row r="75" spans="1:13">
      <c r="A75" s="78"/>
      <c r="B75" s="81"/>
      <c r="C75" s="158"/>
      <c r="D75" s="94"/>
      <c r="E75" s="95"/>
      <c r="F75" s="96"/>
      <c r="G75" s="57"/>
      <c r="H75" s="88"/>
      <c r="I75" s="91"/>
      <c r="J75" s="96"/>
      <c r="K75" s="96"/>
      <c r="L75" s="96"/>
      <c r="M75" s="98"/>
    </row>
    <row r="76" spans="1:13" ht="15" customHeight="1">
      <c r="A76" s="219" t="s">
        <v>356</v>
      </c>
      <c r="B76" s="220"/>
      <c r="C76" s="220"/>
      <c r="D76" s="220"/>
      <c r="E76" s="220"/>
      <c r="F76" s="220"/>
      <c r="G76" s="220"/>
      <c r="H76" s="220"/>
      <c r="I76" s="220"/>
      <c r="J76" s="220"/>
      <c r="K76" s="220"/>
      <c r="L76" s="220"/>
      <c r="M76" s="221"/>
    </row>
    <row r="77" spans="1:13">
      <c r="A77" s="78">
        <v>20</v>
      </c>
      <c r="B77" s="81"/>
      <c r="C77" s="158"/>
      <c r="D77" s="94"/>
      <c r="E77" s="95"/>
      <c r="F77" s="96"/>
      <c r="G77" s="57"/>
      <c r="H77" s="88"/>
      <c r="I77" s="91"/>
      <c r="J77" s="96"/>
      <c r="K77" s="96"/>
      <c r="L77" s="96"/>
      <c r="M77" s="98"/>
    </row>
    <row r="78" spans="1:13">
      <c r="A78" s="78"/>
      <c r="B78" s="81"/>
      <c r="C78" s="158"/>
      <c r="D78" s="94"/>
      <c r="E78" s="95"/>
      <c r="F78" s="96"/>
      <c r="G78" s="57"/>
      <c r="H78" s="88"/>
      <c r="I78" s="91"/>
      <c r="J78" s="96"/>
      <c r="K78" s="96"/>
      <c r="L78" s="96"/>
      <c r="M78" s="98"/>
    </row>
    <row r="79" spans="1:13" ht="15" customHeight="1">
      <c r="A79" s="219" t="s">
        <v>357</v>
      </c>
      <c r="B79" s="220"/>
      <c r="C79" s="220"/>
      <c r="D79" s="220"/>
      <c r="E79" s="220"/>
      <c r="F79" s="220"/>
      <c r="G79" s="220"/>
      <c r="H79" s="220"/>
      <c r="I79" s="220"/>
      <c r="J79" s="220"/>
      <c r="K79" s="220"/>
      <c r="L79" s="220"/>
      <c r="M79" s="221"/>
    </row>
    <row r="80" spans="1:13">
      <c r="A80" s="78">
        <v>21</v>
      </c>
      <c r="B80" s="81"/>
      <c r="C80" s="158"/>
      <c r="D80" s="94"/>
      <c r="E80" s="95"/>
      <c r="F80" s="96"/>
      <c r="G80" s="57"/>
      <c r="H80" s="88"/>
      <c r="I80" s="91"/>
      <c r="J80" s="96"/>
      <c r="K80" s="96"/>
      <c r="L80" s="96"/>
      <c r="M80" s="98"/>
    </row>
    <row r="81" spans="1:13" ht="15">
      <c r="A81" s="76"/>
      <c r="B81" s="77"/>
      <c r="C81" s="158"/>
      <c r="D81" s="94"/>
      <c r="E81" s="95"/>
      <c r="F81" s="99"/>
      <c r="G81" s="96"/>
      <c r="H81" s="97"/>
      <c r="I81" s="91"/>
      <c r="J81" s="91"/>
      <c r="K81" s="96"/>
      <c r="L81" s="96"/>
      <c r="M81" s="98"/>
    </row>
    <row r="82" spans="1:13" ht="15" customHeight="1">
      <c r="A82" s="219" t="s">
        <v>358</v>
      </c>
      <c r="B82" s="220"/>
      <c r="C82" s="220"/>
      <c r="D82" s="220"/>
      <c r="E82" s="220"/>
      <c r="F82" s="220"/>
      <c r="G82" s="220"/>
      <c r="H82" s="220"/>
      <c r="I82" s="220"/>
      <c r="J82" s="220"/>
      <c r="K82" s="220"/>
      <c r="L82" s="220"/>
      <c r="M82" s="221"/>
    </row>
    <row r="83" spans="1:13" ht="15">
      <c r="A83" s="76">
        <v>22</v>
      </c>
      <c r="B83" s="77"/>
      <c r="C83" s="158"/>
      <c r="D83" s="94"/>
      <c r="E83" s="95"/>
      <c r="F83" s="99"/>
      <c r="G83" s="96"/>
      <c r="H83" s="97"/>
      <c r="I83" s="91"/>
      <c r="J83" s="91"/>
      <c r="K83" s="96"/>
      <c r="L83" s="96"/>
      <c r="M83" s="98"/>
    </row>
    <row r="84" spans="1:13" ht="15">
      <c r="A84" s="219" t="s">
        <v>359</v>
      </c>
      <c r="B84" s="220"/>
      <c r="C84" s="220"/>
      <c r="D84" s="220"/>
      <c r="E84" s="220"/>
      <c r="F84" s="220"/>
      <c r="G84" s="220"/>
      <c r="H84" s="220"/>
      <c r="I84" s="220"/>
      <c r="J84" s="220"/>
      <c r="K84" s="220"/>
      <c r="L84" s="220"/>
      <c r="M84" s="221"/>
    </row>
    <row r="85" spans="1:13" ht="15" customHeight="1">
      <c r="A85" s="76">
        <v>23</v>
      </c>
      <c r="B85" s="92"/>
      <c r="C85" s="87"/>
      <c r="D85" s="87"/>
      <c r="E85" s="88"/>
      <c r="F85" s="88"/>
      <c r="G85" s="88"/>
      <c r="H85" s="88"/>
      <c r="I85" s="90"/>
      <c r="J85" s="90"/>
      <c r="K85" s="88"/>
      <c r="L85" s="88"/>
      <c r="M85" s="88"/>
    </row>
    <row r="86" spans="1:13" ht="15">
      <c r="A86" s="219" t="s">
        <v>360</v>
      </c>
      <c r="B86" s="220"/>
      <c r="C86" s="220"/>
      <c r="D86" s="220"/>
      <c r="E86" s="220"/>
      <c r="F86" s="220"/>
      <c r="G86" s="220"/>
      <c r="H86" s="220"/>
      <c r="I86" s="220"/>
      <c r="J86" s="220"/>
      <c r="K86" s="220"/>
      <c r="L86" s="220"/>
      <c r="M86" s="221"/>
    </row>
    <row r="87" spans="1:13">
      <c r="A87" s="76">
        <v>24</v>
      </c>
      <c r="B87" s="92"/>
      <c r="C87" s="87"/>
      <c r="D87" s="87"/>
      <c r="E87" s="88"/>
      <c r="F87" s="88"/>
      <c r="G87" s="88"/>
      <c r="H87" s="88"/>
      <c r="I87" s="90"/>
      <c r="J87" s="90"/>
      <c r="K87" s="88"/>
      <c r="L87" s="88"/>
      <c r="M87" s="88"/>
    </row>
    <row r="88" spans="1:13" ht="15" customHeight="1">
      <c r="A88" s="219" t="s">
        <v>361</v>
      </c>
      <c r="B88" s="220"/>
      <c r="C88" s="220"/>
      <c r="D88" s="220"/>
      <c r="E88" s="220"/>
      <c r="F88" s="220"/>
      <c r="G88" s="220"/>
      <c r="H88" s="220"/>
      <c r="I88" s="220"/>
      <c r="J88" s="220"/>
      <c r="K88" s="220"/>
      <c r="L88" s="220"/>
      <c r="M88" s="221"/>
    </row>
    <row r="89" spans="1:13">
      <c r="A89" s="76">
        <v>25</v>
      </c>
      <c r="B89" s="92"/>
      <c r="C89" s="87"/>
      <c r="D89" s="87"/>
      <c r="E89" s="88"/>
      <c r="F89" s="88"/>
      <c r="G89" s="88"/>
      <c r="H89" s="88"/>
      <c r="I89" s="90"/>
      <c r="J89" s="90"/>
      <c r="K89" s="88"/>
      <c r="L89" s="88"/>
      <c r="M89" s="88"/>
    </row>
    <row r="90" spans="1:13" ht="15">
      <c r="A90" s="219" t="s">
        <v>362</v>
      </c>
      <c r="B90" s="220"/>
      <c r="C90" s="220"/>
      <c r="D90" s="220"/>
      <c r="E90" s="220"/>
      <c r="F90" s="220"/>
      <c r="G90" s="220"/>
      <c r="H90" s="220"/>
      <c r="I90" s="220"/>
      <c r="J90" s="220"/>
      <c r="K90" s="220"/>
      <c r="L90" s="220"/>
      <c r="M90" s="221"/>
    </row>
    <row r="91" spans="1:13">
      <c r="A91" s="76">
        <v>26</v>
      </c>
      <c r="B91" s="92"/>
      <c r="C91" s="87"/>
      <c r="D91" s="87"/>
      <c r="E91" s="88"/>
      <c r="F91" s="88"/>
      <c r="G91" s="88"/>
      <c r="H91" s="88"/>
      <c r="I91" s="90"/>
      <c r="J91" s="90"/>
      <c r="K91" s="88"/>
      <c r="L91" s="88"/>
      <c r="M91" s="88"/>
    </row>
    <row r="92" spans="1:13" ht="15">
      <c r="A92" s="219" t="s">
        <v>363</v>
      </c>
      <c r="B92" s="220"/>
      <c r="C92" s="220"/>
      <c r="D92" s="220"/>
      <c r="E92" s="220"/>
      <c r="F92" s="220"/>
      <c r="G92" s="220"/>
      <c r="H92" s="220"/>
      <c r="I92" s="220"/>
      <c r="J92" s="220"/>
      <c r="K92" s="220"/>
      <c r="L92" s="220"/>
      <c r="M92" s="221"/>
    </row>
    <row r="93" spans="1:13">
      <c r="A93" s="76">
        <v>27</v>
      </c>
      <c r="B93" s="92"/>
      <c r="C93" s="87"/>
      <c r="D93" s="87"/>
      <c r="E93" s="88"/>
      <c r="F93" s="88"/>
      <c r="G93" s="88"/>
      <c r="H93" s="88"/>
      <c r="I93" s="90"/>
      <c r="J93" s="90"/>
      <c r="K93" s="88"/>
      <c r="L93" s="88"/>
      <c r="M93" s="88"/>
    </row>
    <row r="94" spans="1:13" ht="15">
      <c r="A94" s="219" t="s">
        <v>291</v>
      </c>
      <c r="B94" s="220"/>
      <c r="C94" s="220"/>
      <c r="D94" s="220"/>
      <c r="E94" s="220"/>
      <c r="F94" s="220"/>
      <c r="G94" s="220"/>
      <c r="H94" s="220"/>
      <c r="I94" s="220"/>
      <c r="J94" s="220"/>
      <c r="K94" s="220"/>
      <c r="L94" s="220"/>
      <c r="M94" s="221"/>
    </row>
    <row r="95" spans="1:13">
      <c r="A95" s="76">
        <v>28</v>
      </c>
      <c r="B95" s="92"/>
      <c r="C95" s="87"/>
      <c r="D95" s="87"/>
      <c r="E95" s="88"/>
      <c r="F95" s="88"/>
      <c r="G95" s="88"/>
      <c r="H95" s="88"/>
      <c r="I95" s="90"/>
      <c r="J95" s="90"/>
      <c r="K95" s="88"/>
      <c r="L95" s="88"/>
      <c r="M95" s="88"/>
    </row>
    <row r="96" spans="1:13" ht="15">
      <c r="A96" s="219" t="s">
        <v>364</v>
      </c>
      <c r="B96" s="220"/>
      <c r="C96" s="220"/>
      <c r="D96" s="220"/>
      <c r="E96" s="220"/>
      <c r="F96" s="220"/>
      <c r="G96" s="220"/>
      <c r="H96" s="220"/>
      <c r="I96" s="220"/>
      <c r="J96" s="220"/>
      <c r="K96" s="220"/>
      <c r="L96" s="220"/>
      <c r="M96" s="221"/>
    </row>
    <row r="97" spans="1:13" ht="15" customHeight="1">
      <c r="A97" s="76">
        <v>29</v>
      </c>
      <c r="B97" s="92"/>
      <c r="C97" s="87"/>
      <c r="D97" s="87"/>
      <c r="E97" s="88"/>
      <c r="F97" s="88"/>
      <c r="G97" s="88"/>
      <c r="H97" s="88"/>
      <c r="I97" s="90"/>
      <c r="J97" s="90"/>
      <c r="K97" s="88"/>
      <c r="L97" s="88"/>
      <c r="M97" s="88"/>
    </row>
    <row r="98" spans="1:13" ht="15">
      <c r="A98" s="219" t="s">
        <v>292</v>
      </c>
      <c r="B98" s="220"/>
      <c r="C98" s="220"/>
      <c r="D98" s="220"/>
      <c r="E98" s="220"/>
      <c r="F98" s="220"/>
      <c r="G98" s="220"/>
      <c r="H98" s="220"/>
      <c r="I98" s="220"/>
      <c r="J98" s="220"/>
      <c r="K98" s="220"/>
      <c r="L98" s="220"/>
      <c r="M98" s="221"/>
    </row>
    <row r="99" spans="1:13" ht="15">
      <c r="A99" s="76">
        <v>30</v>
      </c>
      <c r="B99" s="86"/>
      <c r="C99" s="88" t="s">
        <v>365</v>
      </c>
      <c r="D99" s="87"/>
      <c r="E99" s="88"/>
      <c r="F99" s="87"/>
      <c r="G99" s="87"/>
      <c r="H99" s="89"/>
      <c r="I99" s="90"/>
      <c r="J99" s="90"/>
      <c r="K99" s="88"/>
      <c r="L99" s="88"/>
      <c r="M99" s="88"/>
    </row>
    <row r="100" spans="1:13">
      <c r="A100" s="76"/>
      <c r="B100" s="92"/>
      <c r="C100" s="88" t="s">
        <v>366</v>
      </c>
      <c r="D100" s="87"/>
      <c r="E100" s="88"/>
      <c r="F100" s="88"/>
      <c r="G100" s="88"/>
      <c r="H100" s="88"/>
      <c r="I100" s="90"/>
      <c r="J100" s="90"/>
      <c r="K100" s="88"/>
      <c r="L100" s="88"/>
      <c r="M100" s="88"/>
    </row>
    <row r="101" spans="1:13" ht="15">
      <c r="A101" s="76"/>
      <c r="B101" s="86"/>
      <c r="C101" s="88" t="s">
        <v>367</v>
      </c>
      <c r="D101" s="87"/>
      <c r="E101" s="88"/>
      <c r="F101" s="87"/>
      <c r="G101" s="87"/>
      <c r="H101" s="88"/>
      <c r="I101" s="90"/>
      <c r="J101" s="90"/>
      <c r="K101" s="88"/>
      <c r="L101" s="88"/>
      <c r="M101" s="88"/>
    </row>
    <row r="102" spans="1:13">
      <c r="A102" s="76"/>
      <c r="B102" s="92"/>
      <c r="C102" s="88" t="s">
        <v>368</v>
      </c>
      <c r="D102" s="87"/>
      <c r="E102" s="88"/>
      <c r="F102" s="88"/>
      <c r="G102" s="88"/>
      <c r="H102" s="88"/>
      <c r="I102" s="90"/>
      <c r="J102" s="90"/>
      <c r="K102" s="88"/>
      <c r="L102" s="88"/>
      <c r="M102" s="88"/>
    </row>
    <row r="103" spans="1:13" ht="15">
      <c r="A103" s="219" t="s">
        <v>293</v>
      </c>
      <c r="B103" s="220"/>
      <c r="C103" s="220"/>
      <c r="D103" s="220"/>
      <c r="E103" s="220"/>
      <c r="F103" s="220"/>
      <c r="G103" s="220"/>
      <c r="H103" s="220"/>
      <c r="I103" s="220"/>
      <c r="J103" s="220"/>
      <c r="K103" s="220"/>
      <c r="L103" s="220"/>
      <c r="M103" s="221"/>
    </row>
    <row r="104" spans="1:13" ht="15">
      <c r="A104" s="76">
        <v>31</v>
      </c>
      <c r="B104" s="77"/>
      <c r="C104" s="88" t="s">
        <v>369</v>
      </c>
      <c r="D104" s="94"/>
      <c r="E104" s="95"/>
      <c r="F104" s="96"/>
      <c r="G104" s="96"/>
      <c r="H104" s="97"/>
      <c r="I104" s="91"/>
      <c r="J104" s="91"/>
      <c r="K104" s="96"/>
      <c r="L104" s="96"/>
      <c r="M104" s="98"/>
    </row>
    <row r="105" spans="1:13">
      <c r="A105" s="78"/>
      <c r="B105" s="81"/>
      <c r="C105" s="88" t="s">
        <v>370</v>
      </c>
      <c r="D105" s="94"/>
      <c r="E105" s="95"/>
      <c r="F105" s="96"/>
      <c r="G105" s="58"/>
      <c r="H105" s="88"/>
      <c r="I105" s="91"/>
      <c r="J105" s="96"/>
      <c r="K105" s="96"/>
      <c r="L105" s="96"/>
      <c r="M105" s="98"/>
    </row>
    <row r="106" spans="1:13" ht="15">
      <c r="A106" s="76"/>
      <c r="B106" s="77"/>
      <c r="C106" s="88" t="s">
        <v>371</v>
      </c>
      <c r="D106" s="94"/>
      <c r="E106" s="95"/>
      <c r="F106" s="96"/>
      <c r="G106" s="96"/>
      <c r="H106" s="97"/>
      <c r="I106" s="91"/>
      <c r="J106" s="91"/>
      <c r="K106" s="96"/>
      <c r="L106" s="96"/>
      <c r="M106" s="98"/>
    </row>
    <row r="107" spans="1:13" ht="14.25" customHeight="1">
      <c r="A107" s="232" t="s">
        <v>294</v>
      </c>
      <c r="B107" s="233"/>
      <c r="C107" s="233"/>
      <c r="D107" s="233"/>
      <c r="E107" s="233"/>
      <c r="F107" s="233"/>
      <c r="G107" s="233"/>
      <c r="H107" s="233"/>
      <c r="I107" s="100">
        <f>J107</f>
        <v>0</v>
      </c>
      <c r="J107" s="100">
        <f>SUM(J20:J106)</f>
        <v>0</v>
      </c>
      <c r="K107" s="96"/>
      <c r="L107" s="96"/>
      <c r="M107" s="96"/>
    </row>
    <row r="108" spans="1:13" ht="14.25" customHeight="1">
      <c r="A108" s="232" t="s">
        <v>295</v>
      </c>
      <c r="B108" s="233"/>
      <c r="C108" s="233"/>
      <c r="D108" s="233"/>
      <c r="E108" s="233"/>
      <c r="F108" s="233"/>
      <c r="G108" s="233"/>
      <c r="H108" s="233"/>
      <c r="I108" s="100">
        <f>I110</f>
        <v>0</v>
      </c>
      <c r="J108" s="91"/>
      <c r="K108" s="96"/>
      <c r="L108" s="96"/>
      <c r="M108" s="96"/>
    </row>
    <row r="109" spans="1:13" ht="14.25" customHeight="1">
      <c r="A109" s="232" t="s">
        <v>296</v>
      </c>
      <c r="B109" s="233"/>
      <c r="C109" s="233"/>
      <c r="D109" s="233"/>
      <c r="E109" s="233"/>
      <c r="F109" s="233"/>
      <c r="G109" s="233"/>
      <c r="H109" s="233"/>
      <c r="I109" s="91"/>
      <c r="J109" s="91"/>
      <c r="K109" s="96"/>
      <c r="L109" s="96"/>
      <c r="M109" s="96"/>
    </row>
    <row r="110" spans="1:13">
      <c r="A110" s="232"/>
      <c r="B110" s="233"/>
      <c r="C110" s="233"/>
      <c r="D110" s="233"/>
      <c r="E110" s="233"/>
      <c r="F110" s="233"/>
      <c r="G110" s="233"/>
      <c r="H110" s="233"/>
      <c r="I110" s="100">
        <f>I118*0.8*0.85</f>
        <v>0</v>
      </c>
      <c r="J110" s="91"/>
      <c r="K110" s="96"/>
      <c r="L110" s="96"/>
      <c r="M110" s="96"/>
    </row>
    <row r="111" spans="1:13" ht="14.25" customHeight="1">
      <c r="A111" s="232" t="s">
        <v>297</v>
      </c>
      <c r="B111" s="233"/>
      <c r="C111" s="233"/>
      <c r="D111" s="233"/>
      <c r="E111" s="233"/>
      <c r="F111" s="233"/>
      <c r="G111" s="233"/>
      <c r="H111" s="233"/>
      <c r="I111" s="100">
        <f>I113</f>
        <v>0</v>
      </c>
      <c r="J111" s="91"/>
      <c r="K111" s="96"/>
      <c r="L111" s="96"/>
      <c r="M111" s="96"/>
    </row>
    <row r="112" spans="1:13" ht="14.25" customHeight="1">
      <c r="A112" s="232" t="s">
        <v>296</v>
      </c>
      <c r="B112" s="233"/>
      <c r="C112" s="233"/>
      <c r="D112" s="233"/>
      <c r="E112" s="233"/>
      <c r="F112" s="233"/>
      <c r="G112" s="233"/>
      <c r="H112" s="233"/>
      <c r="I112" s="91"/>
      <c r="J112" s="91"/>
      <c r="K112" s="96"/>
      <c r="L112" s="96"/>
      <c r="M112" s="96"/>
    </row>
    <row r="113" spans="1:13">
      <c r="A113" s="232"/>
      <c r="B113" s="233"/>
      <c r="C113" s="233"/>
      <c r="D113" s="233"/>
      <c r="E113" s="233"/>
      <c r="F113" s="233"/>
      <c r="G113" s="233"/>
      <c r="H113" s="233"/>
      <c r="I113" s="100">
        <f>I118*0.6*0.8*0.85</f>
        <v>0</v>
      </c>
      <c r="J113" s="91"/>
      <c r="K113" s="96"/>
      <c r="L113" s="96"/>
      <c r="M113" s="96"/>
    </row>
    <row r="114" spans="1:13" ht="14.25" customHeight="1">
      <c r="A114" s="222" t="s">
        <v>298</v>
      </c>
      <c r="B114" s="223"/>
      <c r="C114" s="223"/>
      <c r="D114" s="223"/>
      <c r="E114" s="223"/>
      <c r="F114" s="223"/>
      <c r="G114" s="223"/>
      <c r="H114" s="223"/>
      <c r="I114" s="101"/>
      <c r="J114" s="101"/>
      <c r="K114" s="102"/>
      <c r="L114" s="102"/>
      <c r="M114" s="102"/>
    </row>
    <row r="115" spans="1:13" ht="14.25" customHeight="1">
      <c r="A115" s="231" t="s">
        <v>299</v>
      </c>
      <c r="B115" s="223"/>
      <c r="C115" s="223"/>
      <c r="D115" s="223"/>
      <c r="E115" s="223"/>
      <c r="F115" s="223"/>
      <c r="G115" s="223"/>
      <c r="H115" s="223"/>
      <c r="I115" s="103">
        <f>I118+I119+I120</f>
        <v>0</v>
      </c>
      <c r="J115" s="101"/>
      <c r="K115" s="102"/>
      <c r="L115" s="102"/>
      <c r="M115" s="102"/>
    </row>
    <row r="116" spans="1:13">
      <c r="A116" s="231" t="s">
        <v>300</v>
      </c>
      <c r="B116" s="223"/>
      <c r="C116" s="223"/>
      <c r="D116" s="223"/>
      <c r="E116" s="223"/>
      <c r="F116" s="223"/>
      <c r="G116" s="223"/>
      <c r="H116" s="223"/>
      <c r="I116" s="103">
        <f>I115</f>
        <v>0</v>
      </c>
      <c r="J116" s="101"/>
      <c r="K116" s="102"/>
      <c r="L116" s="102"/>
      <c r="M116" s="102"/>
    </row>
    <row r="117" spans="1:13" ht="14.25" customHeight="1">
      <c r="A117" s="231" t="s">
        <v>301</v>
      </c>
      <c r="B117" s="223"/>
      <c r="C117" s="223"/>
      <c r="D117" s="223"/>
      <c r="E117" s="223"/>
      <c r="F117" s="223"/>
      <c r="G117" s="223"/>
      <c r="H117" s="223"/>
      <c r="I117" s="101"/>
      <c r="J117" s="101"/>
      <c r="K117" s="102"/>
      <c r="L117" s="102"/>
      <c r="M117" s="102"/>
    </row>
    <row r="118" spans="1:13">
      <c r="A118" s="231" t="s">
        <v>302</v>
      </c>
      <c r="B118" s="223"/>
      <c r="C118" s="223"/>
      <c r="D118" s="223"/>
      <c r="E118" s="223"/>
      <c r="F118" s="223"/>
      <c r="G118" s="223"/>
      <c r="H118" s="223"/>
      <c r="I118" s="103">
        <f>J107</f>
        <v>0</v>
      </c>
      <c r="J118" s="101"/>
      <c r="K118" s="102"/>
      <c r="L118" s="102"/>
      <c r="M118" s="102"/>
    </row>
    <row r="119" spans="1:13" ht="14.25" customHeight="1">
      <c r="A119" s="231" t="s">
        <v>303</v>
      </c>
      <c r="B119" s="223"/>
      <c r="C119" s="223"/>
      <c r="D119" s="223"/>
      <c r="E119" s="223"/>
      <c r="F119" s="223"/>
      <c r="G119" s="223"/>
      <c r="H119" s="223"/>
      <c r="I119" s="103">
        <f>I110</f>
        <v>0</v>
      </c>
      <c r="J119" s="101"/>
      <c r="K119" s="102"/>
      <c r="L119" s="102"/>
      <c r="M119" s="102"/>
    </row>
    <row r="120" spans="1:13" ht="14.25" customHeight="1">
      <c r="A120" s="231" t="s">
        <v>304</v>
      </c>
      <c r="B120" s="223"/>
      <c r="C120" s="223"/>
      <c r="D120" s="223"/>
      <c r="E120" s="223"/>
      <c r="F120" s="223"/>
      <c r="G120" s="223"/>
      <c r="H120" s="223"/>
      <c r="I120" s="103">
        <f>I113</f>
        <v>0</v>
      </c>
      <c r="J120" s="101"/>
      <c r="K120" s="102"/>
      <c r="L120" s="102"/>
      <c r="M120" s="102"/>
    </row>
    <row r="121" spans="1:13">
      <c r="A121" s="231"/>
      <c r="B121" s="223"/>
      <c r="C121" s="223"/>
      <c r="D121" s="223"/>
      <c r="E121" s="223"/>
      <c r="F121" s="223"/>
      <c r="G121" s="223"/>
      <c r="H121" s="223"/>
      <c r="I121" s="103"/>
      <c r="J121" s="101"/>
      <c r="K121" s="104"/>
      <c r="L121" s="102"/>
      <c r="M121" s="102"/>
    </row>
    <row r="122" spans="1:13">
      <c r="A122" s="231"/>
      <c r="B122" s="223"/>
      <c r="C122" s="223"/>
      <c r="D122" s="223"/>
      <c r="E122" s="223"/>
      <c r="F122" s="223"/>
      <c r="G122" s="223"/>
      <c r="H122" s="223"/>
      <c r="I122" s="103"/>
      <c r="J122" s="101"/>
      <c r="K122" s="104"/>
      <c r="L122" s="102"/>
      <c r="M122" s="102"/>
    </row>
    <row r="123" spans="1:13">
      <c r="A123" s="231"/>
      <c r="B123" s="223"/>
      <c r="C123" s="223"/>
      <c r="D123" s="223"/>
      <c r="E123" s="223"/>
      <c r="F123" s="223"/>
      <c r="G123" s="223"/>
      <c r="H123" s="223"/>
      <c r="I123" s="103"/>
      <c r="J123" s="101"/>
      <c r="K123" s="104"/>
      <c r="L123" s="102"/>
      <c r="M123" s="102"/>
    </row>
    <row r="124" spans="1:13" ht="15" customHeight="1">
      <c r="A124" s="222" t="s">
        <v>305</v>
      </c>
      <c r="B124" s="223"/>
      <c r="C124" s="223"/>
      <c r="D124" s="223"/>
      <c r="E124" s="223"/>
      <c r="F124" s="223"/>
      <c r="G124" s="223"/>
      <c r="H124" s="223"/>
      <c r="I124" s="105">
        <f>SUM(I118:I123)</f>
        <v>0</v>
      </c>
      <c r="J124" s="101"/>
      <c r="K124" s="102"/>
      <c r="L124" s="102"/>
      <c r="M124" s="102"/>
    </row>
    <row r="125" spans="1:13">
      <c r="A125" s="224" t="s">
        <v>306</v>
      </c>
      <c r="B125" s="225"/>
      <c r="C125" s="225"/>
      <c r="D125" s="225"/>
      <c r="E125" s="225"/>
      <c r="F125" s="225"/>
      <c r="G125" s="225"/>
      <c r="H125" s="226"/>
      <c r="I125" s="101">
        <f>SUM(I124*0.18)</f>
        <v>0</v>
      </c>
      <c r="J125" s="102"/>
      <c r="K125" s="102"/>
      <c r="L125" s="102"/>
      <c r="M125" s="102"/>
    </row>
    <row r="126" spans="1:13" ht="15">
      <c r="A126" s="227" t="s">
        <v>307</v>
      </c>
      <c r="B126" s="228"/>
      <c r="C126" s="228"/>
      <c r="D126" s="228"/>
      <c r="E126" s="228"/>
      <c r="F126" s="228"/>
      <c r="G126" s="228"/>
      <c r="H126" s="229"/>
      <c r="I126" s="106">
        <f>SUM(I124:I125)</f>
        <v>0</v>
      </c>
      <c r="J126" s="107"/>
      <c r="K126" s="107"/>
      <c r="L126" s="107"/>
      <c r="M126" s="107"/>
    </row>
    <row r="127" spans="1:13" ht="15">
      <c r="A127" s="108"/>
      <c r="B127" s="108"/>
      <c r="C127" s="108"/>
      <c r="D127" s="108"/>
      <c r="E127" s="108"/>
      <c r="F127" s="108"/>
      <c r="G127" s="109"/>
      <c r="H127" s="108"/>
      <c r="I127" s="110"/>
      <c r="J127" s="111"/>
      <c r="K127" s="111"/>
      <c r="L127" s="111"/>
      <c r="M127" s="111"/>
    </row>
    <row r="128" spans="1:13">
      <c r="A128" s="112"/>
      <c r="B128" s="230"/>
      <c r="C128" s="230"/>
      <c r="D128" s="230"/>
      <c r="E128" s="230"/>
      <c r="F128" s="230"/>
      <c r="G128" s="230"/>
      <c r="H128" s="230"/>
      <c r="I128" s="230"/>
      <c r="J128" s="113"/>
      <c r="K128" s="114"/>
      <c r="L128" s="114"/>
      <c r="M128" s="114"/>
    </row>
    <row r="129" spans="1:13">
      <c r="A129" s="112"/>
      <c r="B129" s="115"/>
      <c r="C129" s="115"/>
      <c r="D129" s="115"/>
      <c r="E129" s="115"/>
      <c r="F129" s="115"/>
      <c r="G129" s="116"/>
      <c r="H129" s="115"/>
      <c r="I129" s="117"/>
      <c r="J129" s="117"/>
      <c r="K129" s="114"/>
      <c r="L129" s="114"/>
      <c r="M129" s="114"/>
    </row>
    <row r="130" spans="1:13">
      <c r="A130" s="112"/>
      <c r="B130" s="118"/>
      <c r="C130" s="119" t="s">
        <v>308</v>
      </c>
      <c r="D130" s="120"/>
      <c r="E130" s="121"/>
      <c r="F130" s="114"/>
      <c r="G130" s="53"/>
      <c r="H130" s="114"/>
      <c r="I130" s="114"/>
      <c r="J130" s="114"/>
      <c r="K130" s="114"/>
      <c r="L130" s="114"/>
      <c r="M130" s="114"/>
    </row>
    <row r="131" spans="1:13">
      <c r="A131" s="112"/>
      <c r="B131" s="118"/>
      <c r="C131" s="119"/>
      <c r="D131" s="120"/>
      <c r="E131" s="121"/>
      <c r="F131" s="114"/>
      <c r="G131" s="53"/>
      <c r="H131" s="114"/>
      <c r="I131" s="113"/>
      <c r="J131" s="114"/>
      <c r="K131" s="114"/>
      <c r="L131" s="114"/>
      <c r="M131" s="114"/>
    </row>
    <row r="132" spans="1:13">
      <c r="A132" s="112"/>
      <c r="B132" s="118"/>
      <c r="C132" s="119" t="s">
        <v>309</v>
      </c>
      <c r="D132" s="120"/>
      <c r="E132" s="121"/>
      <c r="F132" s="114"/>
      <c r="G132" s="53"/>
      <c r="H132" s="114"/>
      <c r="I132" s="114"/>
      <c r="J132" s="114"/>
      <c r="K132" s="114"/>
      <c r="L132" s="114"/>
      <c r="M132" s="114"/>
    </row>
    <row r="133" spans="1:13">
      <c r="A133" s="112"/>
      <c r="B133" s="118"/>
      <c r="C133" s="119"/>
      <c r="D133" s="120"/>
      <c r="E133" s="121"/>
      <c r="F133" s="114"/>
      <c r="G133" s="53"/>
      <c r="H133" s="114"/>
      <c r="I133" s="114"/>
      <c r="J133" s="114"/>
      <c r="K133" s="114"/>
      <c r="L133" s="114"/>
      <c r="M133" s="114"/>
    </row>
  </sheetData>
  <mergeCells count="70">
    <mergeCell ref="E10:F10"/>
    <mergeCell ref="E11:F11"/>
    <mergeCell ref="A14:A16"/>
    <mergeCell ref="B14:B16"/>
    <mergeCell ref="C14:C16"/>
    <mergeCell ref="D14:D16"/>
    <mergeCell ref="E14:F14"/>
    <mergeCell ref="E15:E16"/>
    <mergeCell ref="F15:F16"/>
    <mergeCell ref="J1:M1"/>
    <mergeCell ref="J2:M2"/>
    <mergeCell ref="J3:M3"/>
    <mergeCell ref="H15:H16"/>
    <mergeCell ref="I15:I16"/>
    <mergeCell ref="J15:L15"/>
    <mergeCell ref="A18:M18"/>
    <mergeCell ref="A19:M19"/>
    <mergeCell ref="G14:G16"/>
    <mergeCell ref="H14:M14"/>
    <mergeCell ref="A22:M22"/>
    <mergeCell ref="A25:M25"/>
    <mergeCell ref="A28:M28"/>
    <mergeCell ref="A31:M31"/>
    <mergeCell ref="A34:M34"/>
    <mergeCell ref="A37:M37"/>
    <mergeCell ref="A40:M40"/>
    <mergeCell ref="A43:M43"/>
    <mergeCell ref="A46:M46"/>
    <mergeCell ref="A49:M49"/>
    <mergeCell ref="A52:M52"/>
    <mergeCell ref="A55:M55"/>
    <mergeCell ref="A58:M58"/>
    <mergeCell ref="A61:M61"/>
    <mergeCell ref="A64:M64"/>
    <mergeCell ref="A67:M67"/>
    <mergeCell ref="A70:M70"/>
    <mergeCell ref="A73:M73"/>
    <mergeCell ref="A76:M76"/>
    <mergeCell ref="A79:M79"/>
    <mergeCell ref="A82:M82"/>
    <mergeCell ref="A107:H107"/>
    <mergeCell ref="A108:H108"/>
    <mergeCell ref="A96:M96"/>
    <mergeCell ref="A98:M98"/>
    <mergeCell ref="A103:M103"/>
    <mergeCell ref="A109:H109"/>
    <mergeCell ref="A110:H110"/>
    <mergeCell ref="A111:H111"/>
    <mergeCell ref="A112:H112"/>
    <mergeCell ref="A113:H113"/>
    <mergeCell ref="A114:H114"/>
    <mergeCell ref="A115:H115"/>
    <mergeCell ref="A116:H116"/>
    <mergeCell ref="A117:H117"/>
    <mergeCell ref="A118:H118"/>
    <mergeCell ref="A124:H124"/>
    <mergeCell ref="A125:H125"/>
    <mergeCell ref="A126:H126"/>
    <mergeCell ref="B128:I128"/>
    <mergeCell ref="A119:H119"/>
    <mergeCell ref="A120:H120"/>
    <mergeCell ref="A121:H121"/>
    <mergeCell ref="A122:H122"/>
    <mergeCell ref="A123:H123"/>
    <mergeCell ref="A84:M84"/>
    <mergeCell ref="A86:M86"/>
    <mergeCell ref="A90:M90"/>
    <mergeCell ref="A92:M92"/>
    <mergeCell ref="A94:M94"/>
    <mergeCell ref="A88:M88"/>
  </mergeCells>
  <pageMargins left="0.7" right="0.7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I34"/>
  <sheetViews>
    <sheetView view="pageBreakPreview" zoomScale="80" zoomScaleNormal="100" zoomScaleSheetLayoutView="80" workbookViewId="0">
      <selection activeCell="E31" sqref="E31"/>
    </sheetView>
  </sheetViews>
  <sheetFormatPr defaultRowHeight="15"/>
  <cols>
    <col min="2" max="2" width="15" customWidth="1"/>
    <col min="3" max="3" width="19.42578125" customWidth="1"/>
    <col min="4" max="4" width="18.7109375" customWidth="1"/>
    <col min="5" max="5" width="14.7109375" customWidth="1"/>
    <col min="7" max="7" width="18.85546875" customWidth="1"/>
    <col min="8" max="8" width="16.7109375" customWidth="1"/>
    <col min="9" max="9" width="23.42578125" customWidth="1"/>
  </cols>
  <sheetData>
    <row r="1" spans="1:9" ht="25.5" customHeight="1"/>
    <row r="5" spans="1:9">
      <c r="A5" s="52"/>
      <c r="B5" s="60"/>
      <c r="C5" s="61"/>
      <c r="D5" s="62"/>
      <c r="E5" s="51"/>
      <c r="F5" s="53"/>
      <c r="G5" s="53"/>
      <c r="H5" s="53"/>
      <c r="I5" s="53"/>
    </row>
    <row r="6" spans="1:9">
      <c r="A6" s="52"/>
      <c r="B6" s="60"/>
      <c r="C6" s="61"/>
      <c r="D6" s="62"/>
      <c r="E6" s="51"/>
      <c r="F6" s="53"/>
      <c r="G6" s="53"/>
      <c r="H6" s="53"/>
      <c r="I6" s="53"/>
    </row>
    <row r="7" spans="1:9">
      <c r="A7" s="52"/>
      <c r="B7" s="60"/>
      <c r="C7" s="52"/>
      <c r="D7" s="51"/>
      <c r="E7" s="50"/>
      <c r="F7" s="63"/>
      <c r="G7" s="63"/>
      <c r="H7" s="53"/>
      <c r="I7" s="50"/>
    </row>
    <row r="8" spans="1:9">
      <c r="A8" s="52"/>
      <c r="B8" s="60"/>
      <c r="C8" s="52"/>
      <c r="D8" s="34"/>
      <c r="E8" s="64"/>
      <c r="F8" s="53"/>
      <c r="G8" s="53"/>
      <c r="H8" s="53"/>
      <c r="I8" s="53"/>
    </row>
    <row r="9" spans="1:9" ht="18.75">
      <c r="A9" s="52"/>
      <c r="B9" s="60"/>
      <c r="C9" s="52"/>
      <c r="D9" s="51"/>
      <c r="E9" s="167" t="s">
        <v>374</v>
      </c>
      <c r="F9" s="53"/>
      <c r="G9" s="53"/>
      <c r="H9" s="53"/>
      <c r="I9" s="64"/>
    </row>
    <row r="10" spans="1:9">
      <c r="A10" s="52"/>
      <c r="B10" s="60"/>
      <c r="C10" s="65"/>
      <c r="D10" s="53"/>
      <c r="E10" s="53"/>
      <c r="F10" s="53"/>
      <c r="G10" s="53"/>
      <c r="H10" s="53"/>
      <c r="I10" s="53"/>
    </row>
    <row r="11" spans="1:9">
      <c r="A11" s="66"/>
      <c r="B11" s="67"/>
      <c r="C11" s="65"/>
      <c r="D11" s="53"/>
      <c r="E11" s="53"/>
      <c r="F11" s="53"/>
      <c r="G11" s="53"/>
      <c r="H11" s="53"/>
      <c r="I11" s="53"/>
    </row>
    <row r="12" spans="1:9">
      <c r="A12" s="52"/>
      <c r="B12" s="60"/>
      <c r="C12" s="54"/>
      <c r="D12" s="55"/>
      <c r="E12" s="248"/>
      <c r="F12" s="248"/>
      <c r="G12" s="53"/>
      <c r="H12" s="56"/>
      <c r="I12" s="53"/>
    </row>
    <row r="13" spans="1:9">
      <c r="A13" s="52"/>
      <c r="B13" s="60"/>
      <c r="C13" s="54"/>
      <c r="D13" s="55"/>
      <c r="E13" s="248"/>
      <c r="F13" s="248"/>
      <c r="G13" s="53"/>
      <c r="H13" s="56"/>
      <c r="I13" s="53"/>
    </row>
    <row r="14" spans="1:9">
      <c r="A14" s="52"/>
      <c r="B14" s="60"/>
      <c r="C14" s="54"/>
      <c r="D14" s="53"/>
      <c r="E14" s="53"/>
      <c r="F14" s="53"/>
      <c r="G14" s="53"/>
      <c r="H14" s="53"/>
      <c r="I14" s="53"/>
    </row>
    <row r="15" spans="1:9">
      <c r="A15" s="52"/>
      <c r="B15" s="60"/>
      <c r="C15" s="61"/>
      <c r="D15" s="62"/>
      <c r="E15" s="51"/>
      <c r="F15" s="53"/>
      <c r="G15" s="53"/>
      <c r="H15" s="53"/>
      <c r="I15" s="53"/>
    </row>
    <row r="16" spans="1:9" ht="15" customHeight="1">
      <c r="A16" s="249" t="s">
        <v>276</v>
      </c>
      <c r="B16" s="270" t="s">
        <v>387</v>
      </c>
      <c r="C16" s="271"/>
      <c r="D16" s="247" t="s">
        <v>278</v>
      </c>
      <c r="E16" s="260" t="s">
        <v>313</v>
      </c>
      <c r="F16" s="261"/>
      <c r="G16" s="239" t="s">
        <v>388</v>
      </c>
      <c r="H16" s="242" t="s">
        <v>389</v>
      </c>
      <c r="I16" s="253" t="s">
        <v>390</v>
      </c>
    </row>
    <row r="17" spans="1:9" ht="15" customHeight="1">
      <c r="A17" s="249"/>
      <c r="B17" s="272"/>
      <c r="C17" s="273"/>
      <c r="D17" s="247"/>
      <c r="E17" s="262"/>
      <c r="F17" s="263"/>
      <c r="G17" s="240"/>
      <c r="H17" s="242"/>
      <c r="I17" s="254"/>
    </row>
    <row r="18" spans="1:9">
      <c r="A18" s="249"/>
      <c r="B18" s="274"/>
      <c r="C18" s="275"/>
      <c r="D18" s="247"/>
      <c r="E18" s="264"/>
      <c r="F18" s="265"/>
      <c r="G18" s="241"/>
      <c r="H18" s="242"/>
      <c r="I18" s="255"/>
    </row>
    <row r="19" spans="1:9">
      <c r="A19" s="69">
        <v>1</v>
      </c>
      <c r="B19" s="276" t="s">
        <v>391</v>
      </c>
      <c r="C19" s="277"/>
      <c r="D19" s="72">
        <v>3</v>
      </c>
      <c r="E19" s="266">
        <v>4</v>
      </c>
      <c r="F19" s="267"/>
      <c r="G19" s="74">
        <v>5</v>
      </c>
      <c r="H19" s="72">
        <v>6</v>
      </c>
      <c r="I19" s="71">
        <v>7</v>
      </c>
    </row>
    <row r="20" spans="1:9">
      <c r="A20" s="222"/>
      <c r="B20" s="235"/>
      <c r="C20" s="235"/>
      <c r="D20" s="235"/>
      <c r="E20" s="235"/>
      <c r="F20" s="235"/>
      <c r="G20" s="235"/>
      <c r="H20" s="235"/>
      <c r="I20" s="235"/>
    </row>
    <row r="21" spans="1:9">
      <c r="A21" s="134"/>
      <c r="B21" s="256"/>
      <c r="C21" s="257"/>
      <c r="D21" s="135"/>
      <c r="E21" s="256"/>
      <c r="F21" s="257"/>
      <c r="G21" s="135"/>
      <c r="H21" s="135"/>
      <c r="I21" s="135"/>
    </row>
    <row r="22" spans="1:9">
      <c r="A22" s="134"/>
      <c r="B22" s="256"/>
      <c r="C22" s="257"/>
      <c r="D22" s="135"/>
      <c r="E22" s="256"/>
      <c r="F22" s="257"/>
      <c r="G22" s="135"/>
      <c r="H22" s="135"/>
      <c r="I22" s="135"/>
    </row>
    <row r="23" spans="1:9">
      <c r="A23" s="134"/>
      <c r="B23" s="256"/>
      <c r="C23" s="257"/>
      <c r="D23" s="135"/>
      <c r="E23" s="256"/>
      <c r="F23" s="257"/>
      <c r="G23" s="135"/>
      <c r="H23" s="135"/>
      <c r="I23" s="135"/>
    </row>
    <row r="24" spans="1:9">
      <c r="A24" s="134"/>
      <c r="B24" s="256"/>
      <c r="C24" s="257"/>
      <c r="D24" s="135"/>
      <c r="E24" s="256"/>
      <c r="F24" s="257"/>
      <c r="G24" s="135"/>
      <c r="H24" s="135"/>
      <c r="I24" s="135"/>
    </row>
    <row r="25" spans="1:9">
      <c r="A25" s="76"/>
      <c r="B25" s="258"/>
      <c r="C25" s="259"/>
      <c r="D25" s="94"/>
      <c r="E25" s="268"/>
      <c r="F25" s="269"/>
      <c r="G25" s="96"/>
      <c r="H25" s="97"/>
      <c r="I25" s="91"/>
    </row>
    <row r="26" spans="1:9">
      <c r="A26" s="224" t="s">
        <v>392</v>
      </c>
      <c r="B26" s="225"/>
      <c r="C26" s="225"/>
      <c r="D26" s="225"/>
      <c r="E26" s="225"/>
      <c r="F26" s="225"/>
      <c r="G26" s="225"/>
      <c r="H26" s="226"/>
      <c r="I26" s="101"/>
    </row>
    <row r="27" spans="1:9">
      <c r="A27" s="227" t="s">
        <v>393</v>
      </c>
      <c r="B27" s="228"/>
      <c r="C27" s="228"/>
      <c r="D27" s="228"/>
      <c r="E27" s="228"/>
      <c r="F27" s="228"/>
      <c r="G27" s="228"/>
      <c r="H27" s="229"/>
      <c r="I27" s="106"/>
    </row>
    <row r="28" spans="1:9">
      <c r="A28" s="108"/>
      <c r="B28" s="108"/>
      <c r="C28" s="108"/>
      <c r="D28" s="108"/>
      <c r="E28" s="108"/>
      <c r="F28" s="108"/>
      <c r="G28" s="109"/>
      <c r="H28" s="108"/>
      <c r="I28" s="110"/>
    </row>
    <row r="29" spans="1:9">
      <c r="A29" s="112"/>
      <c r="B29" s="230"/>
      <c r="C29" s="230"/>
      <c r="D29" s="230"/>
      <c r="E29" s="230"/>
      <c r="F29" s="230"/>
      <c r="G29" s="230"/>
      <c r="H29" s="230"/>
      <c r="I29" s="230"/>
    </row>
    <row r="30" spans="1:9">
      <c r="A30" s="112"/>
      <c r="B30" s="115"/>
      <c r="C30" s="115"/>
      <c r="D30" s="115"/>
      <c r="E30" s="115"/>
      <c r="F30" s="115"/>
      <c r="G30" s="116"/>
      <c r="H30" s="115"/>
      <c r="I30" s="117"/>
    </row>
    <row r="31" spans="1:9">
      <c r="A31" s="112"/>
      <c r="B31" s="118"/>
      <c r="C31" s="119" t="s">
        <v>308</v>
      </c>
      <c r="D31" s="120"/>
      <c r="E31" s="121"/>
      <c r="F31" s="114"/>
      <c r="G31" s="53"/>
      <c r="H31" s="114"/>
      <c r="I31" s="114"/>
    </row>
    <row r="32" spans="1:9">
      <c r="A32" s="112"/>
      <c r="B32" s="118"/>
      <c r="C32" s="119"/>
      <c r="D32" s="120"/>
      <c r="E32" s="121"/>
      <c r="F32" s="114"/>
      <c r="G32" s="53"/>
      <c r="H32" s="114"/>
      <c r="I32" s="113"/>
    </row>
    <row r="33" spans="1:9">
      <c r="A33" s="112"/>
      <c r="B33" s="118"/>
      <c r="C33" s="119" t="s">
        <v>309</v>
      </c>
      <c r="D33" s="120"/>
      <c r="E33" s="121"/>
      <c r="F33" s="114"/>
      <c r="G33" s="53"/>
      <c r="H33" s="114"/>
      <c r="I33" s="114"/>
    </row>
    <row r="34" spans="1:9">
      <c r="A34" s="112"/>
      <c r="B34" s="118"/>
      <c r="C34" s="119"/>
      <c r="D34" s="120"/>
      <c r="E34" s="121"/>
      <c r="F34" s="114"/>
      <c r="G34" s="53"/>
      <c r="H34" s="114"/>
      <c r="I34" s="114"/>
    </row>
  </sheetData>
  <mergeCells count="25">
    <mergeCell ref="A26:H26"/>
    <mergeCell ref="A27:H27"/>
    <mergeCell ref="B29:I29"/>
    <mergeCell ref="A20:I20"/>
    <mergeCell ref="E12:F12"/>
    <mergeCell ref="E13:F13"/>
    <mergeCell ref="A16:A18"/>
    <mergeCell ref="D16:D18"/>
    <mergeCell ref="G16:G18"/>
    <mergeCell ref="H16:H18"/>
    <mergeCell ref="I16:I18"/>
    <mergeCell ref="B24:C24"/>
    <mergeCell ref="B25:C25"/>
    <mergeCell ref="E16:F18"/>
    <mergeCell ref="E19:F19"/>
    <mergeCell ref="E21:F21"/>
    <mergeCell ref="E22:F22"/>
    <mergeCell ref="E23:F23"/>
    <mergeCell ref="E24:F24"/>
    <mergeCell ref="E25:F25"/>
    <mergeCell ref="B16:C18"/>
    <mergeCell ref="B19:C19"/>
    <mergeCell ref="B21:C21"/>
    <mergeCell ref="B22:C22"/>
    <mergeCell ref="B23:C23"/>
  </mergeCells>
  <pageMargins left="0.7" right="0.7" top="0.75" bottom="0.75" header="0.3" footer="0.3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19"/>
  <sheetViews>
    <sheetView view="pageBreakPreview" zoomScale="85" zoomScaleNormal="100" zoomScaleSheetLayoutView="85" workbookViewId="0">
      <selection activeCell="E3" sqref="E3"/>
    </sheetView>
  </sheetViews>
  <sheetFormatPr defaultRowHeight="15"/>
  <cols>
    <col min="1" max="1" width="11.7109375" customWidth="1"/>
    <col min="2" max="2" width="26.42578125" customWidth="1"/>
    <col min="3" max="3" width="18.140625" customWidth="1"/>
    <col min="4" max="4" width="19.7109375" customWidth="1"/>
    <col min="5" max="5" width="37.85546875" customWidth="1"/>
    <col min="6" max="6" width="14.28515625" customWidth="1"/>
  </cols>
  <sheetData>
    <row r="1" spans="1:21">
      <c r="A1" s="60"/>
      <c r="B1" s="61"/>
      <c r="C1" s="62"/>
      <c r="D1" s="51"/>
      <c r="E1" s="53"/>
      <c r="F1" s="157"/>
      <c r="G1" s="157"/>
      <c r="H1" s="157"/>
      <c r="I1" s="157"/>
    </row>
    <row r="2" spans="1:21">
      <c r="A2" s="60"/>
      <c r="B2" s="61"/>
      <c r="C2" s="62"/>
      <c r="D2" s="51"/>
      <c r="E2" s="53"/>
      <c r="F2" s="157"/>
      <c r="G2" s="157"/>
      <c r="H2" s="157"/>
      <c r="I2" s="157"/>
    </row>
    <row r="3" spans="1:21">
      <c r="A3" s="60"/>
      <c r="B3" s="61"/>
      <c r="C3" s="62"/>
      <c r="D3" s="51"/>
      <c r="E3" s="53"/>
      <c r="F3" s="53"/>
      <c r="G3" s="53"/>
      <c r="H3" s="53"/>
      <c r="I3" s="53"/>
      <c r="J3" s="53"/>
      <c r="K3" s="53"/>
      <c r="L3" s="49"/>
    </row>
    <row r="4" spans="1:21">
      <c r="A4" s="60"/>
      <c r="B4" s="157"/>
      <c r="C4" s="51"/>
      <c r="D4" s="64"/>
      <c r="E4" s="63"/>
      <c r="F4" s="63"/>
      <c r="G4" s="53"/>
      <c r="H4" s="50"/>
      <c r="I4" s="53"/>
      <c r="J4" s="53"/>
      <c r="K4" s="53"/>
      <c r="L4" s="53"/>
      <c r="M4" s="62"/>
      <c r="N4" s="51"/>
      <c r="O4" s="53"/>
      <c r="P4" s="53"/>
      <c r="Q4" s="53"/>
      <c r="R4" s="53"/>
      <c r="S4" s="246"/>
      <c r="T4" s="246"/>
      <c r="U4" s="246"/>
    </row>
    <row r="5" spans="1:21">
      <c r="A5" s="60"/>
      <c r="B5" s="157"/>
      <c r="C5" s="34"/>
      <c r="D5" s="64" t="s">
        <v>334</v>
      </c>
      <c r="E5" s="53"/>
      <c r="F5" s="53"/>
      <c r="G5" s="53"/>
      <c r="H5" s="53"/>
      <c r="I5" s="53"/>
      <c r="J5" s="53"/>
      <c r="K5" s="53"/>
      <c r="L5" s="53"/>
    </row>
    <row r="6" spans="1:21">
      <c r="A6" s="60"/>
      <c r="B6" s="157"/>
      <c r="C6" s="51"/>
      <c r="D6" s="64" t="s">
        <v>335</v>
      </c>
      <c r="E6" s="53"/>
      <c r="F6" s="53"/>
      <c r="G6" s="53"/>
      <c r="H6" s="64"/>
      <c r="I6" s="53"/>
      <c r="J6" s="53"/>
      <c r="K6" s="53"/>
      <c r="L6" s="53"/>
    </row>
    <row r="7" spans="1:21">
      <c r="A7" s="60"/>
      <c r="B7" s="65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21">
      <c r="A8" s="67"/>
      <c r="B8" s="65"/>
      <c r="C8" s="53"/>
      <c r="D8" s="53"/>
      <c r="E8" s="53"/>
      <c r="F8" s="53"/>
      <c r="G8" s="53"/>
      <c r="H8" s="53"/>
      <c r="I8" s="53"/>
      <c r="J8" s="53"/>
      <c r="K8" s="53"/>
      <c r="L8" s="53"/>
    </row>
    <row r="10" spans="1:21" ht="29.25">
      <c r="A10" s="1" t="s">
        <v>332</v>
      </c>
      <c r="B10" s="163" t="s">
        <v>329</v>
      </c>
      <c r="C10" s="163" t="s">
        <v>330</v>
      </c>
      <c r="D10" s="163" t="s">
        <v>331</v>
      </c>
      <c r="E10" s="163" t="s">
        <v>333</v>
      </c>
      <c r="F10" s="161"/>
      <c r="G10" s="162"/>
      <c r="H10" s="162"/>
      <c r="I10" s="162"/>
      <c r="J10" s="162"/>
      <c r="K10" s="162"/>
    </row>
    <row r="11" spans="1:21">
      <c r="A11" s="1"/>
      <c r="B11" s="1"/>
      <c r="C11" s="1"/>
      <c r="D11" s="1"/>
      <c r="E11" s="1"/>
    </row>
    <row r="12" spans="1:21">
      <c r="A12" s="1"/>
      <c r="B12" s="1"/>
      <c r="C12" s="1"/>
      <c r="D12" s="1"/>
      <c r="E12" s="1"/>
    </row>
    <row r="13" spans="1:21">
      <c r="A13" s="1"/>
      <c r="B13" s="1"/>
      <c r="C13" s="1"/>
      <c r="D13" s="1"/>
      <c r="E13" s="1"/>
    </row>
    <row r="17" spans="2:3">
      <c r="B17" s="61" t="s">
        <v>308</v>
      </c>
      <c r="C17" s="164"/>
    </row>
    <row r="18" spans="2:3">
      <c r="B18" s="61"/>
      <c r="C18" s="62"/>
    </row>
    <row r="19" spans="2:3">
      <c r="B19" s="61" t="s">
        <v>309</v>
      </c>
      <c r="C19" s="164"/>
    </row>
  </sheetData>
  <mergeCells count="1">
    <mergeCell ref="S4:U4"/>
  </mergeCells>
  <pageMargins left="0.7" right="0.7" top="0.75" bottom="0.75" header="0.3" footer="0.3"/>
  <pageSetup paperSize="9" scale="5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27"/>
  <sheetViews>
    <sheetView view="pageBreakPreview" zoomScale="85" zoomScaleNormal="100" zoomScaleSheetLayoutView="85" workbookViewId="0">
      <selection activeCell="G1" sqref="G1:H1"/>
    </sheetView>
  </sheetViews>
  <sheetFormatPr defaultRowHeight="15"/>
  <cols>
    <col min="1" max="1" width="5" customWidth="1"/>
    <col min="2" max="2" width="17.85546875" customWidth="1"/>
    <col min="3" max="3" width="48.42578125" customWidth="1"/>
    <col min="4" max="4" width="13.7109375" customWidth="1"/>
    <col min="5" max="5" width="13" customWidth="1"/>
    <col min="6" max="6" width="13.42578125" customWidth="1"/>
    <col min="7" max="7" width="15.7109375" customWidth="1"/>
    <col min="8" max="8" width="13.42578125" customWidth="1"/>
  </cols>
  <sheetData>
    <row r="1" spans="1:8">
      <c r="G1" s="284"/>
      <c r="H1" s="284"/>
    </row>
    <row r="5" spans="1:8">
      <c r="D5" s="64"/>
    </row>
    <row r="6" spans="1:8">
      <c r="A6" s="136"/>
      <c r="B6" s="137"/>
      <c r="C6" s="137"/>
      <c r="D6" s="138" t="s">
        <v>336</v>
      </c>
      <c r="E6" s="139"/>
      <c r="F6" s="140"/>
      <c r="G6" s="140"/>
      <c r="H6" s="140"/>
    </row>
    <row r="7" spans="1:8">
      <c r="A7" s="136"/>
      <c r="B7" s="137"/>
      <c r="C7" s="137"/>
      <c r="D7" s="141"/>
      <c r="E7" s="139"/>
      <c r="F7" s="140"/>
      <c r="G7" s="140"/>
      <c r="H7" s="140"/>
    </row>
    <row r="8" spans="1:8">
      <c r="A8" s="136"/>
      <c r="C8" s="142"/>
      <c r="D8" s="143"/>
      <c r="E8" s="143"/>
      <c r="F8" s="143"/>
      <c r="G8" s="143"/>
      <c r="H8" s="139"/>
    </row>
    <row r="9" spans="1:8">
      <c r="A9" s="136"/>
      <c r="B9" s="137"/>
      <c r="C9" s="137"/>
      <c r="D9" s="144" t="s">
        <v>320</v>
      </c>
      <c r="E9" s="139"/>
      <c r="F9" s="140"/>
      <c r="G9" s="140"/>
      <c r="H9" s="140"/>
    </row>
    <row r="10" spans="1:8">
      <c r="A10" s="136"/>
      <c r="B10" s="137"/>
      <c r="C10" s="137"/>
      <c r="D10" s="139"/>
      <c r="E10" s="139"/>
      <c r="F10" s="139"/>
      <c r="G10" s="139"/>
      <c r="H10" s="140"/>
    </row>
    <row r="11" spans="1:8">
      <c r="A11" s="136"/>
      <c r="B11" s="137"/>
      <c r="C11" s="137"/>
      <c r="D11" s="141"/>
      <c r="E11" s="140"/>
      <c r="F11" s="140"/>
      <c r="G11" s="140"/>
      <c r="H11" s="140"/>
    </row>
    <row r="12" spans="1:8">
      <c r="A12" s="136"/>
      <c r="B12" s="137"/>
      <c r="C12" s="137"/>
      <c r="D12" s="140"/>
      <c r="E12" s="140"/>
      <c r="F12" s="140"/>
      <c r="G12" s="140"/>
      <c r="H12" s="140"/>
    </row>
    <row r="13" spans="1:8">
      <c r="A13" s="285" t="s">
        <v>276</v>
      </c>
      <c r="B13" s="286" t="s">
        <v>329</v>
      </c>
      <c r="C13" s="286" t="s">
        <v>277</v>
      </c>
      <c r="D13" s="287" t="s">
        <v>321</v>
      </c>
      <c r="E13" s="287"/>
      <c r="F13" s="287"/>
      <c r="G13" s="287"/>
      <c r="H13" s="285" t="s">
        <v>339</v>
      </c>
    </row>
    <row r="14" spans="1:8" ht="36" customHeight="1">
      <c r="A14" s="285"/>
      <c r="B14" s="286"/>
      <c r="C14" s="286"/>
      <c r="D14" s="285" t="s">
        <v>324</v>
      </c>
      <c r="E14" s="285" t="s">
        <v>325</v>
      </c>
      <c r="F14" s="285" t="s">
        <v>326</v>
      </c>
      <c r="G14" s="285" t="s">
        <v>338</v>
      </c>
      <c r="H14" s="285"/>
    </row>
    <row r="15" spans="1:8" ht="28.5" customHeight="1">
      <c r="A15" s="285"/>
      <c r="B15" s="286"/>
      <c r="C15" s="286"/>
      <c r="D15" s="285"/>
      <c r="E15" s="285"/>
      <c r="F15" s="285"/>
      <c r="G15" s="285"/>
      <c r="H15" s="285"/>
    </row>
    <row r="16" spans="1:8" ht="26.25" customHeight="1">
      <c r="A16" s="285"/>
      <c r="B16" s="286"/>
      <c r="C16" s="286"/>
      <c r="D16" s="285"/>
      <c r="E16" s="285"/>
      <c r="F16" s="285"/>
      <c r="G16" s="285"/>
      <c r="H16" s="285"/>
    </row>
    <row r="17" spans="1:8">
      <c r="A17" s="145">
        <v>1</v>
      </c>
      <c r="B17" s="146">
        <v>2</v>
      </c>
      <c r="C17" s="146">
        <v>3</v>
      </c>
      <c r="D17" s="145">
        <v>4</v>
      </c>
      <c r="E17" s="145">
        <v>5</v>
      </c>
      <c r="F17" s="145">
        <v>6</v>
      </c>
      <c r="G17" s="145">
        <v>7</v>
      </c>
      <c r="H17" s="145">
        <v>8</v>
      </c>
    </row>
    <row r="18" spans="1:8">
      <c r="A18" s="278"/>
      <c r="B18" s="279"/>
      <c r="C18" s="279"/>
      <c r="D18" s="279"/>
      <c r="E18" s="279"/>
      <c r="F18" s="279"/>
      <c r="G18" s="279"/>
      <c r="H18" s="279"/>
    </row>
    <row r="19" spans="1:8" ht="51">
      <c r="A19" s="147">
        <v>1</v>
      </c>
      <c r="B19" s="148" t="s">
        <v>372</v>
      </c>
      <c r="C19" s="149" t="s">
        <v>327</v>
      </c>
      <c r="D19" s="150">
        <v>0</v>
      </c>
      <c r="E19" s="150">
        <v>0</v>
      </c>
      <c r="F19" s="150">
        <v>0</v>
      </c>
      <c r="G19" s="150">
        <v>0</v>
      </c>
      <c r="H19" s="151">
        <f>SUM(D19:G19)</f>
        <v>0</v>
      </c>
    </row>
    <row r="20" spans="1:8">
      <c r="A20" s="152"/>
      <c r="B20" s="280" t="s">
        <v>337</v>
      </c>
      <c r="C20" s="281"/>
      <c r="D20" s="150">
        <f>D19</f>
        <v>0</v>
      </c>
      <c r="E20" s="150">
        <f>E19</f>
        <v>0</v>
      </c>
      <c r="F20" s="150">
        <f>F19</f>
        <v>0</v>
      </c>
      <c r="G20" s="150">
        <f>G19</f>
        <v>0</v>
      </c>
      <c r="H20" s="151">
        <f>SUM(D20:G20)</f>
        <v>0</v>
      </c>
    </row>
    <row r="21" spans="1:8">
      <c r="A21" s="152"/>
      <c r="B21" s="280"/>
      <c r="C21" s="281"/>
      <c r="D21" s="150">
        <f>D20</f>
        <v>0</v>
      </c>
      <c r="E21" s="150">
        <f t="shared" ref="E21:G21" si="0">E20</f>
        <v>0</v>
      </c>
      <c r="F21" s="150">
        <f t="shared" si="0"/>
        <v>0</v>
      </c>
      <c r="G21" s="150">
        <f t="shared" si="0"/>
        <v>0</v>
      </c>
      <c r="H21" s="150">
        <f>H20</f>
        <v>0</v>
      </c>
    </row>
    <row r="22" spans="1:8">
      <c r="A22" s="153">
        <v>3</v>
      </c>
      <c r="B22" s="154"/>
      <c r="C22" s="155" t="s">
        <v>322</v>
      </c>
      <c r="D22" s="150">
        <f>D21*0.18</f>
        <v>0</v>
      </c>
      <c r="E22" s="150">
        <f t="shared" ref="E22:G22" si="1">E21*0.18</f>
        <v>0</v>
      </c>
      <c r="F22" s="150">
        <f t="shared" si="1"/>
        <v>0</v>
      </c>
      <c r="G22" s="150">
        <f t="shared" si="1"/>
        <v>0</v>
      </c>
      <c r="H22" s="150">
        <f>H21*0.18</f>
        <v>0</v>
      </c>
    </row>
    <row r="23" spans="1:8">
      <c r="A23" s="152"/>
      <c r="B23" s="282" t="s">
        <v>323</v>
      </c>
      <c r="C23" s="283"/>
      <c r="D23" s="156">
        <f>D21+D22</f>
        <v>0</v>
      </c>
      <c r="E23" s="156">
        <f t="shared" ref="E23:F23" si="2">E21+E22</f>
        <v>0</v>
      </c>
      <c r="F23" s="156">
        <f t="shared" si="2"/>
        <v>0</v>
      </c>
      <c r="G23" s="156">
        <f>G21+G22</f>
        <v>0</v>
      </c>
      <c r="H23" s="156">
        <f>H21+H22</f>
        <v>0</v>
      </c>
    </row>
    <row r="25" spans="1:8">
      <c r="C25" s="119" t="s">
        <v>308</v>
      </c>
      <c r="D25" s="120"/>
    </row>
    <row r="26" spans="1:8">
      <c r="C26" s="119"/>
      <c r="D26" s="120"/>
    </row>
    <row r="27" spans="1:8">
      <c r="C27" s="119" t="s">
        <v>309</v>
      </c>
      <c r="D27" s="120"/>
    </row>
  </sheetData>
  <mergeCells count="14">
    <mergeCell ref="A18:H18"/>
    <mergeCell ref="B20:C20"/>
    <mergeCell ref="B21:C21"/>
    <mergeCell ref="B23:C23"/>
    <mergeCell ref="G1:H1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ведомость</vt:lpstr>
      <vt:lpstr>ТК_трудозатраты</vt:lpstr>
      <vt:lpstr>расчет № 1</vt:lpstr>
      <vt:lpstr>Расчет № 2</vt:lpstr>
      <vt:lpstr>расчет № 3</vt:lpstr>
      <vt:lpstr>Расчет №4 </vt:lpstr>
      <vt:lpstr>Расчет № 5</vt:lpstr>
      <vt:lpstr>ведомость!Область_печати</vt:lpstr>
      <vt:lpstr>'Расчет № 5'!Область_печати</vt:lpstr>
      <vt:lpstr>'Расчет №4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2017-04-25T12:48:54Z</dcterms:modified>
</cp:coreProperties>
</file>