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135" windowWidth="11340" windowHeight="9285"/>
  </bookViews>
  <sheets>
    <sheet name="Ведомость объемов работ 6 граф" sheetId="2" r:id="rId1"/>
  </sheets>
  <definedNames>
    <definedName name="_xlnm._FilterDatabase" localSheetId="0" hidden="1">'Ведомость объемов работ 6 граф'!$A$13:$L$601</definedName>
    <definedName name="Constr" localSheetId="0">'Ведомость объемов работ 6 граф'!#REF!</definedName>
    <definedName name="FOT" localSheetId="0">'Ведомость объемов работ 6 граф'!#REF!</definedName>
    <definedName name="Ind" localSheetId="0">'Ведомость объемов работ 6 граф'!#REF!</definedName>
    <definedName name="Obj" localSheetId="0">'Ведомость объемов работ 6 граф'!#REF!</definedName>
    <definedName name="Obosn" localSheetId="0">'Ведомость объемов работ 6 граф'!#REF!</definedName>
    <definedName name="SmPr" localSheetId="0">'Ведомость объемов работ 6 граф'!#REF!</definedName>
    <definedName name="_xlnm.Print_Titles" localSheetId="0">'Ведомость объемов работ 6 граф'!$10:$11</definedName>
    <definedName name="_xlnm.Print_Area" localSheetId="0">'Ведомость объемов работ 6 граф'!$A$1:$G$623</definedName>
  </definedNames>
  <calcPr calcId="145621"/>
</workbook>
</file>

<file path=xl/calcChain.xml><?xml version="1.0" encoding="utf-8"?>
<calcChain xmlns="http://schemas.openxmlformats.org/spreadsheetml/2006/main">
  <c r="A451" i="2" l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9" i="2" s="1"/>
  <c r="A500" i="2" s="1"/>
  <c r="A501" i="2" s="1"/>
  <c r="A502" i="2" s="1"/>
  <c r="A503" i="2" s="1"/>
  <c r="A504" i="2" s="1"/>
  <c r="A505" i="2" s="1"/>
  <c r="A506" i="2" s="1"/>
  <c r="A507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7" i="2" s="1"/>
  <c r="A548" i="2" s="1"/>
  <c r="A549" i="2" s="1"/>
  <c r="A550" i="2" s="1"/>
  <c r="A551" i="2" s="1"/>
  <c r="A552" i="2" s="1"/>
  <c r="A553" i="2" s="1"/>
  <c r="A554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7" i="2" s="1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1" i="2"/>
  <c r="A82" i="2"/>
  <c r="A83" i="2"/>
  <c r="A84" i="2"/>
  <c r="A85" i="2"/>
  <c r="A86" i="2"/>
  <c r="A87" i="2"/>
  <c r="A88" i="2"/>
  <c r="A89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2" i="2"/>
  <c r="A113" i="2"/>
  <c r="A114" i="2"/>
  <c r="A115" i="2"/>
  <c r="A116" i="2"/>
  <c r="A117" i="2"/>
  <c r="A118" i="2"/>
  <c r="A119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3" i="2"/>
  <c r="A154" i="2"/>
  <c r="A155" i="2"/>
  <c r="A156" i="2"/>
  <c r="A157" i="2"/>
  <c r="A158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7" i="2"/>
  <c r="A188" i="2"/>
  <c r="A190" i="2"/>
  <c r="A191" i="2"/>
  <c r="A192" i="2"/>
  <c r="A193" i="2"/>
  <c r="A195" i="2"/>
  <c r="A196" i="2"/>
  <c r="A197" i="2"/>
  <c r="A198" i="2"/>
  <c r="A199" i="2"/>
  <c r="A200" i="2"/>
  <c r="A201" i="2"/>
  <c r="A203" i="2"/>
  <c r="A204" i="2"/>
  <c r="A205" i="2"/>
  <c r="A206" i="2"/>
  <c r="A207" i="2"/>
  <c r="A208" i="2"/>
  <c r="A209" i="2"/>
  <c r="A210" i="2"/>
  <c r="A211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3" i="2"/>
  <c r="A284" i="2"/>
  <c r="A285" i="2"/>
  <c r="A286" i="2"/>
  <c r="A287" i="2"/>
  <c r="A288" i="2"/>
  <c r="A289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3" i="2"/>
  <c r="A314" i="2"/>
  <c r="A317" i="2"/>
  <c r="A318" i="2"/>
  <c r="A320" i="2"/>
  <c r="A321" i="2"/>
  <c r="A323" i="2"/>
  <c r="A325" i="2"/>
  <c r="A327" i="2"/>
  <c r="A329" i="2"/>
  <c r="A330" i="2"/>
  <c r="A332" i="2"/>
  <c r="A333" i="2"/>
  <c r="A334" i="2"/>
  <c r="A335" i="2"/>
  <c r="A336" i="2"/>
  <c r="A337" i="2"/>
  <c r="A338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7" i="2"/>
  <c r="A358" i="2"/>
  <c r="A359" i="2"/>
  <c r="A360" i="2"/>
  <c r="A362" i="2"/>
  <c r="A363" i="2"/>
  <c r="A364" i="2"/>
  <c r="A366" i="2"/>
  <c r="A367" i="2"/>
  <c r="A368" i="2"/>
  <c r="A369" i="2"/>
  <c r="A370" i="2"/>
  <c r="A371" i="2"/>
  <c r="A372" i="2"/>
  <c r="A373" i="2"/>
  <c r="A374" i="2"/>
  <c r="A375" i="2"/>
  <c r="A376" i="2"/>
  <c r="A378" i="2"/>
  <c r="A379" i="2"/>
  <c r="A380" i="2"/>
  <c r="A381" i="2"/>
  <c r="A382" i="2"/>
  <c r="A383" i="2"/>
  <c r="A384" i="2"/>
  <c r="A386" i="2"/>
  <c r="A387" i="2"/>
  <c r="A388" i="2"/>
  <c r="A389" i="2"/>
  <c r="A390" i="2"/>
  <c r="A391" i="2"/>
  <c r="A392" i="2"/>
  <c r="A393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3" i="2"/>
  <c r="A414" i="2"/>
  <c r="A415" i="2"/>
  <c r="A416" i="2"/>
  <c r="A417" i="2"/>
  <c r="A418" i="2"/>
  <c r="A419" i="2"/>
  <c r="A420" i="2"/>
  <c r="A422" i="2"/>
  <c r="A423" i="2"/>
  <c r="A424" i="2"/>
  <c r="A425" i="2"/>
  <c r="A427" i="2"/>
  <c r="A429" i="2"/>
  <c r="A430" i="2"/>
  <c r="A431" i="2"/>
  <c r="A433" i="2"/>
  <c r="A434" i="2"/>
  <c r="A435" i="2"/>
  <c r="A436" i="2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38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15" i="2"/>
  <c r="E429" i="2"/>
  <c r="E268" i="2"/>
  <c r="E267" i="2"/>
  <c r="E239" i="2"/>
  <c r="A598" i="2" l="1"/>
  <c r="A600" i="2" s="1"/>
  <c r="A602" i="2" s="1"/>
  <c r="A599" i="2"/>
  <c r="A601" i="2" s="1"/>
  <c r="A603" i="2" s="1"/>
</calcChain>
</file>

<file path=xl/sharedStrings.xml><?xml version="1.0" encoding="utf-8"?>
<sst xmlns="http://schemas.openxmlformats.org/spreadsheetml/2006/main" count="2617" uniqueCount="1396">
  <si>
    <t>№ пп</t>
  </si>
  <si>
    <t>Наименование</t>
  </si>
  <si>
    <t>Ед. изм.</t>
  </si>
  <si>
    <t>Кол.</t>
  </si>
  <si>
    <t>Примечание</t>
  </si>
  <si>
    <t>Обоснование</t>
  </si>
  <si>
    <t>Раздел 1. Полы</t>
  </si>
  <si>
    <t>1</t>
  </si>
  <si>
    <t>Покрытие Антиплесень</t>
  </si>
  <si>
    <t>100 м2 обрабатываемой поверхности</t>
  </si>
  <si>
    <t>ТЕР15-07-003-02</t>
  </si>
  <si>
    <t>2</t>
  </si>
  <si>
    <t>MAPEI Антигрибковый состав</t>
  </si>
  <si>
    <t>л</t>
  </si>
  <si>
    <t>Цена поставщика</t>
  </si>
  <si>
    <t>3</t>
  </si>
  <si>
    <t>Разборка покрытий полов: паркетных</t>
  </si>
  <si>
    <t>100 м2 покрытия</t>
  </si>
  <si>
    <t>ТЕР46-04-010-03</t>
  </si>
  <si>
    <t>4</t>
  </si>
  <si>
    <t>Демонтаж подложки</t>
  </si>
  <si>
    <t>100 м2 поверхности покрытия изоляции</t>
  </si>
  <si>
    <t>ТЕР26-01-055-02</t>
  </si>
  <si>
    <t>5</t>
  </si>
  <si>
    <t>Устройство стяжек: цементных толщиной 20 мм</t>
  </si>
  <si>
    <t>100 м2 стяжки</t>
  </si>
  <si>
    <t>ТЕР11-01-011-01</t>
  </si>
  <si>
    <t>6</t>
  </si>
  <si>
    <t>Грунтование водно-дисперсионной грунтовкой "Нортекс-Грунт" поверхностей: пористых (камень, кирпич, бетон и т.д.)</t>
  </si>
  <si>
    <t>7</t>
  </si>
  <si>
    <t>Устройство покрытий: из досок ламинированных замковым способом</t>
  </si>
  <si>
    <t>ТЕР11-01-034-04</t>
  </si>
  <si>
    <t>8</t>
  </si>
  <si>
    <t>Подложка под ламинат  "Quick Step" 5 мм</t>
  </si>
  <si>
    <t>м2</t>
  </si>
  <si>
    <t>9</t>
  </si>
  <si>
    <t>Ламинат "Quick Step" 32 класс  8 мм</t>
  </si>
  <si>
    <t>http://quban.ru/floor-coverings/laminate/quick-step/?utm_source=YD&amp;utm_medium=cpc&amp;utm_content=Quick-Step&amp;utm_campaign=Laminat_Sochi&amp;yclid=4109827769256119297</t>
  </si>
  <si>
    <t>10</t>
  </si>
  <si>
    <t>Укладка подложки</t>
  </si>
  <si>
    <t>11</t>
  </si>
  <si>
    <t>Подложка под паркет и ламинат "Порилекс НПЭ", толщина 2 мм</t>
  </si>
  <si>
    <t>101-2962</t>
  </si>
  <si>
    <t>12</t>
  </si>
  <si>
    <t>Устройство покрытий: из досок паркетных</t>
  </si>
  <si>
    <t>ТЕР11-01-034-01</t>
  </si>
  <si>
    <t>13</t>
  </si>
  <si>
    <t>Паркетная доска (оригинал) S8-SC-WF-01</t>
  </si>
  <si>
    <t>https://www.novapol.ru/parketnaya-doska/parketnaya-doska-boen-kollekciya-odnopolosnaya-oak-smoked-andante-138-mm-maslo-elg84cpd.html</t>
  </si>
  <si>
    <t>14</t>
  </si>
  <si>
    <t>Разборка плинтусов: деревянных и из пластмассовых материалов</t>
  </si>
  <si>
    <t>100 м плинтуса</t>
  </si>
  <si>
    <t>ТЕРр57-3-1</t>
  </si>
  <si>
    <t>15</t>
  </si>
  <si>
    <t>Погрузочные работы при автомобильных перевозках: мусора строительного с погрузкой вручную</t>
  </si>
  <si>
    <t>1 т груза</t>
  </si>
  <si>
    <t>ТССЦпг01-01-01-041</t>
  </si>
  <si>
    <t>16</t>
  </si>
  <si>
    <t>Устройство плинтусов: деревянных</t>
  </si>
  <si>
    <t>ТЕР11-01-039-01</t>
  </si>
  <si>
    <t>17</t>
  </si>
  <si>
    <t>Плинтус МДФ  "Quick Step"</t>
  </si>
  <si>
    <t>м</t>
  </si>
  <si>
    <t>18</t>
  </si>
  <si>
    <t>Материал ранее демонтированный</t>
  </si>
  <si>
    <t>19</t>
  </si>
  <si>
    <t>Устройство плинтусов: из плиток керамических</t>
  </si>
  <si>
    <t>ТЕР11-01-039-04</t>
  </si>
  <si>
    <t>20</t>
  </si>
  <si>
    <t>Плинтус напольный керамический Original 150х500 Пол Св. серый 155058071 Inter Cerama</t>
  </si>
  <si>
    <t>ООО "Сочистрой маркет"</t>
  </si>
  <si>
    <t>21</t>
  </si>
  <si>
    <t>Затирка поверхности</t>
  </si>
  <si>
    <t>100 м2 затирки</t>
  </si>
  <si>
    <t>ТЕР11-01-007-01</t>
  </si>
  <si>
    <t>22</t>
  </si>
  <si>
    <t>Затирка водоотталкивающая "Ceresit" CE40 белая, серая</t>
  </si>
  <si>
    <t>т</t>
  </si>
  <si>
    <t>100-24</t>
  </si>
  <si>
    <t>Ванная</t>
  </si>
  <si>
    <t>23</t>
  </si>
  <si>
    <t>Разборка покрытий полов: из керамических плиток</t>
  </si>
  <si>
    <t>ТЕРр57-2-3</t>
  </si>
  <si>
    <t>24</t>
  </si>
  <si>
    <t>Разборка покрытий полов: цементных</t>
  </si>
  <si>
    <t>ТЕРр57-2-4</t>
  </si>
  <si>
    <t>25</t>
  </si>
  <si>
    <t>26</t>
  </si>
  <si>
    <t>Устройство стяжек: цементно-песчаных толщиной 20 мм</t>
  </si>
  <si>
    <t>27</t>
  </si>
  <si>
    <t>Устройство стяжек: на каждые 5 мм изменения толщины стяжки добавлять или исключать к расценке 11-01-011-01 (до 30-70 мм)</t>
  </si>
  <si>
    <t>ТЕР11-01-011-02</t>
  </si>
  <si>
    <t>28</t>
  </si>
  <si>
    <t>Устройство гидроизоляции обмазочной: в один слой толщиной 2 мм</t>
  </si>
  <si>
    <t>100 м2 изолируемой поверхности</t>
  </si>
  <si>
    <t>ТЕР11-01-004-05</t>
  </si>
  <si>
    <t>29</t>
  </si>
  <si>
    <t>Устройство гидроизоляции обмазочной: на каждый последующий слой толщиной 1 мм добавлять к расценке 11-01-004-05</t>
  </si>
  <si>
    <t>ТЕР11-01-004-06</t>
  </si>
  <si>
    <t>30</t>
  </si>
  <si>
    <t>Гидроизоляция двухкомпонентная Mapelastic Расход: 1,7 кг/м2 на 1 мм толщины. При нанесении распыляющим оборудованием – 2,2 кг/м2 на 1 мм толщины.</t>
  </si>
  <si>
    <t>кг</t>
  </si>
  <si>
    <t>31</t>
  </si>
  <si>
    <t>Укладка  сетки в  покрытие</t>
  </si>
  <si>
    <t>100 м2 поверхности</t>
  </si>
  <si>
    <t>ТЕР11-01-050-01</t>
  </si>
  <si>
    <t>32</t>
  </si>
  <si>
    <t>Стеклотканевая сетка Mapei Mapenet 150</t>
  </si>
  <si>
    <t>http://zatrimozaiky.ru/magazin/product/mapei-mapenet-150-mapey-mapenet-150-setka-steklotkanevaya-rul-1-m-50-m</t>
  </si>
  <si>
    <t>33</t>
  </si>
  <si>
    <t>Укладка гидроизоляционной ленты в местах примыкания пол-стена</t>
  </si>
  <si>
    <t>100 м</t>
  </si>
  <si>
    <t>ТЕР15-07-001-01</t>
  </si>
  <si>
    <t>34</t>
  </si>
  <si>
    <t>MAPEI  Гидроизоляционная лента</t>
  </si>
  <si>
    <t>35</t>
  </si>
  <si>
    <t>Устройство покрытий на растворе из сухой смеси с приготовлением раствора в построечных условиях из плиток: гладких неглазурованных керамических для полов одноцветных</t>
  </si>
  <si>
    <t>ТЕР11-01-027-06</t>
  </si>
  <si>
    <t>36</t>
  </si>
  <si>
    <t>Плитка напольная LOFT WOOD 327х327 ольха Н/П Люкс / 1,39 х 13</t>
  </si>
  <si>
    <t>37</t>
  </si>
  <si>
    <t>Клей плиточный «Ceresit» CM17</t>
  </si>
  <si>
    <t>ТССЦ-101-4373</t>
  </si>
  <si>
    <t>38</t>
  </si>
  <si>
    <t>39</t>
  </si>
  <si>
    <t>Укладка металлического накладного профиля (порога)</t>
  </si>
  <si>
    <t>100 м профиля</t>
  </si>
  <si>
    <t>ТЕР11-01-049-01</t>
  </si>
  <si>
    <t>40</t>
  </si>
  <si>
    <t>Порожек</t>
  </si>
  <si>
    <t>ООО "Сочистроймаркет"</t>
  </si>
  <si>
    <t>Раздел 2. Стены</t>
  </si>
  <si>
    <t>41</t>
  </si>
  <si>
    <t>Отбивка штукатурки с поверхностей: стен и потолков кирпичных</t>
  </si>
  <si>
    <t>100 м2</t>
  </si>
  <si>
    <t>ТЕР46-02-009-02</t>
  </si>
  <si>
    <t>42</t>
  </si>
  <si>
    <t>Расшивка швов кладки: из керамических и мелкоблочных камней</t>
  </si>
  <si>
    <t>100 м2 стен (без вычета проемов)</t>
  </si>
  <si>
    <t>ТЕР08-02-006-02</t>
  </si>
  <si>
    <t>43</t>
  </si>
  <si>
    <t>Обработка антиплесенью</t>
  </si>
  <si>
    <t>ТЕР15-04-006-04</t>
  </si>
  <si>
    <t>44</t>
  </si>
  <si>
    <t>45</t>
  </si>
  <si>
    <t>Очистка поверхности щетками</t>
  </si>
  <si>
    <t>1 м2 очищаемой поверхности</t>
  </si>
  <si>
    <t>ТЕР13-06-003-01</t>
  </si>
  <si>
    <t>46</t>
  </si>
  <si>
    <t>Покрытие поверхностей грунтовкой глубокого проникновения: за 2 раза стен</t>
  </si>
  <si>
    <t>47</t>
  </si>
  <si>
    <t>Грунтовка воднодисперсионная "Ceresit"</t>
  </si>
  <si>
    <t>48</t>
  </si>
  <si>
    <t>Смена обоев: улучшенных</t>
  </si>
  <si>
    <t>100 м2 оклеенной поверхности</t>
  </si>
  <si>
    <t>ТЕРр63-6-2</t>
  </si>
  <si>
    <t>49</t>
  </si>
  <si>
    <t>Обойный клей Metylan премиум гранулат.  1 уп.=300 г . Расход 0,006 кг/м2</t>
  </si>
  <si>
    <t>50</t>
  </si>
  <si>
    <t>Обои виниловые Zambaiti Parati Ca Falzer 75 арт. 7547 (10.05х0.70м) Италия</t>
  </si>
  <si>
    <t>51</t>
  </si>
  <si>
    <t>Оклейка обоями стен по монолитной штукатурке и бетону: тиснеными и плотными</t>
  </si>
  <si>
    <t>100 м2 оклеиваемой и обиваемой поверхности</t>
  </si>
  <si>
    <t>ТЕР15-06-001-02</t>
  </si>
  <si>
    <t>52</t>
  </si>
  <si>
    <t>53</t>
  </si>
  <si>
    <t>54</t>
  </si>
  <si>
    <t>Шпатлевка  "Ceresit"</t>
  </si>
  <si>
    <t>55</t>
  </si>
  <si>
    <t>Подклейка обоями стен по монолитной штукатурке и бетону: тиснеными и плотными</t>
  </si>
  <si>
    <t>56</t>
  </si>
  <si>
    <t>57</t>
  </si>
  <si>
    <t>Штукатурка поверхностей внутри здания известковым раствором улучшенная: по камню и бетону стен</t>
  </si>
  <si>
    <t>100 м2 оштукатуриваемой поверхности</t>
  </si>
  <si>
    <t>ТЕР15-02-015-05</t>
  </si>
  <si>
    <t>58</t>
  </si>
  <si>
    <t>Дополнительная шпатлевка при окраске по штукатурке и сборным конструкциям: стен</t>
  </si>
  <si>
    <t>100 м2 окрашиваемой поверхности</t>
  </si>
  <si>
    <t>ТЕР15-04-027-05</t>
  </si>
  <si>
    <t>59</t>
  </si>
  <si>
    <t>60</t>
  </si>
  <si>
    <t>Окрашивание водоэмульсионными составами поверхностей стен, ранее окрашенных: водоэмульсионной краской, с расчисткой старой краски до 10%</t>
  </si>
  <si>
    <t>ТЕРр62-16-2</t>
  </si>
  <si>
    <t>61</t>
  </si>
  <si>
    <t>Грунтовка воднодисперсионная "Ceresit" CT17</t>
  </si>
  <si>
    <t>62</t>
  </si>
  <si>
    <t>63</t>
  </si>
  <si>
    <t>Декоративная краска с эффектом шелка Terraco Терратоп / Terraco</t>
  </si>
  <si>
    <t>Ремонт гипсокартонной  перегородки ( с 2х сторон)</t>
  </si>
  <si>
    <t/>
  </si>
  <si>
    <t>гипсокартонная перегородка</t>
  </si>
  <si>
    <t>64</t>
  </si>
  <si>
    <t>Разборка облицовки из гипсокартонных листов: стен и перегородок</t>
  </si>
  <si>
    <t>100 м2 облицовки</t>
  </si>
  <si>
    <t>ТЕРр63-10-1</t>
  </si>
  <si>
    <t>65</t>
  </si>
  <si>
    <t>ДЕМОНТАЖ изоляция покрытий и перекрытий изделиями из волокнистых и зернистых материалов насухо</t>
  </si>
  <si>
    <t>1 м3 изоляции</t>
  </si>
  <si>
    <t>ТЕР26-01-039-01</t>
  </si>
  <si>
    <t>66</t>
  </si>
  <si>
    <t>Устройство перегородок из гипсокартонных листов (ГКЛ) по системе «КНАУФ» с одинарным металлическим каркасом и двухслойной обшивкой с обеих сторон (С 112): глухих</t>
  </si>
  <si>
    <t>100 м2 перегородок (за вычетом проемов)</t>
  </si>
  <si>
    <t>ТЕР10-05-002-01</t>
  </si>
  <si>
    <t>67</t>
  </si>
  <si>
    <t>Листы гипсокартонные ГКЛВ 12,5 мм</t>
  </si>
  <si>
    <t>ТССЦ-101-2512</t>
  </si>
  <si>
    <t>68</t>
  </si>
  <si>
    <t>Плиты минераловатные «Лайт-Баттс» ROCKWOOL</t>
  </si>
  <si>
    <t>м3</t>
  </si>
  <si>
    <t>ТССЦ-104-1703</t>
  </si>
  <si>
    <t>69</t>
  </si>
  <si>
    <t>Огрунтовка металлических поверхностей за один раз: грунтовкой ГФ-021</t>
  </si>
  <si>
    <t>ТЕР13-03-002-04</t>
  </si>
  <si>
    <t>70</t>
  </si>
  <si>
    <t>71</t>
  </si>
  <si>
    <t>Ремонт гипсокартонной  перегородки ( с 1 стороны)</t>
  </si>
  <si>
    <t>72</t>
  </si>
  <si>
    <t>гипсокартонная стена</t>
  </si>
  <si>
    <t>73</t>
  </si>
  <si>
    <t>74</t>
  </si>
  <si>
    <t>75</t>
  </si>
  <si>
    <t>Облицовка стен по системе «КНАУФ» по одинарному металлическому каркасу из ПН и ПС профилей гипсокартонными листами в два слоя (С 626): с дверным проемом</t>
  </si>
  <si>
    <t>100 м2 стен (за вычетом проемов)</t>
  </si>
  <si>
    <t>ТЕР10-05-010-02</t>
  </si>
  <si>
    <t>76</t>
  </si>
  <si>
    <t>77</t>
  </si>
  <si>
    <t>Изоляция покрытий и перекрытий изделиями из волокнистых и зернистых материалов насухо</t>
  </si>
  <si>
    <t>78</t>
  </si>
  <si>
    <t>79</t>
  </si>
  <si>
    <t>80</t>
  </si>
  <si>
    <t>81</t>
  </si>
  <si>
    <t>82</t>
  </si>
  <si>
    <t>Облицовка стен по системе «КНАУФ» по одинарному металлическому каркасу из ПН и ПС профилей гипсокартонными листами в один слой (С 625): оконным проемом</t>
  </si>
  <si>
    <t>ТЕР10-05-009-01</t>
  </si>
  <si>
    <t>83</t>
  </si>
  <si>
    <t>84</t>
  </si>
  <si>
    <t>Гидропароизоляция внутренних откосов</t>
  </si>
  <si>
    <t>85</t>
  </si>
  <si>
    <t>86</t>
  </si>
  <si>
    <t>87</t>
  </si>
  <si>
    <t>Разборка облицовки стен: из керамических глазурованных плиток</t>
  </si>
  <si>
    <t>100 м2 поверхности облицовки</t>
  </si>
  <si>
    <t>ТЕРр63-7-5</t>
  </si>
  <si>
    <t>88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</si>
  <si>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</si>
  <si>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ТЕР15-01-019-05</t>
  </si>
  <si>
    <t>89</t>
  </si>
  <si>
    <t>Fantasia 400х230 плитка стена св. беж 2340 09 021 Артикул10743</t>
  </si>
  <si>
    <t>90</t>
  </si>
  <si>
    <t>91</t>
  </si>
  <si>
    <t>Раздел 3. Ревизионные люки</t>
  </si>
  <si>
    <t>92</t>
  </si>
  <si>
    <t>Установка дверных полотен: внутренних в санузлах, кухонных, шкафных, антресольных</t>
  </si>
  <si>
    <t>100 полотен</t>
  </si>
  <si>
    <t>ТЕРр56-21-6</t>
  </si>
  <si>
    <t>93</t>
  </si>
  <si>
    <t>Плита армированная цементно-минеральная АКВАПАНЕЛЬ внутренняя</t>
  </si>
  <si>
    <t>ТССЦ-101-3048</t>
  </si>
  <si>
    <t>94</t>
  </si>
  <si>
    <t>Оклейка обоями стен по листовым материалам, гипсобетонным и гипсолитовым поверхностям: тиснеными и плотными</t>
  </si>
  <si>
    <t>ТЕР15-06-001-05</t>
  </si>
  <si>
    <t>95</t>
  </si>
  <si>
    <t>96</t>
  </si>
  <si>
    <t>Обои виниловые Zambaiti  (10.05х0.70м) Италия</t>
  </si>
  <si>
    <t>97</t>
  </si>
  <si>
    <t>Установка уголков ПВХ на клее</t>
  </si>
  <si>
    <t>100 п. м</t>
  </si>
  <si>
    <t>ТЕР10-01-036-01</t>
  </si>
  <si>
    <t>98</t>
  </si>
  <si>
    <t>Установка решеток жалюзийных площадью в свету: до 0,5 м2</t>
  </si>
  <si>
    <t>1 решетка</t>
  </si>
  <si>
    <t>ТЕР20-02-002-01</t>
  </si>
  <si>
    <t>99</t>
  </si>
  <si>
    <t>Люк с нажимным механизмом 600х600мм</t>
  </si>
  <si>
    <t>шт.</t>
  </si>
  <si>
    <t>http://www.eksno.ru/santeh-luk</t>
  </si>
  <si>
    <t>Раздел 4. Потолки</t>
  </si>
  <si>
    <t>100</t>
  </si>
  <si>
    <t>101</t>
  </si>
  <si>
    <t>102</t>
  </si>
  <si>
    <t>103</t>
  </si>
  <si>
    <t>Покрытие поверхностей антиплесенью: за 2 раза потолков</t>
  </si>
  <si>
    <t>ТЕР15-04-006-02</t>
  </si>
  <si>
    <t>104</t>
  </si>
  <si>
    <t>105</t>
  </si>
  <si>
    <t>Ремонт потолков, облицованных гипсокартонными листами, площадью ремонтируемых мест: до 5 м2</t>
  </si>
  <si>
    <t>100 м2 ремонтируемой поверхности</t>
  </si>
  <si>
    <t>ТЕРр63-12-2</t>
  </si>
  <si>
    <t>106</t>
  </si>
  <si>
    <t>107</t>
  </si>
  <si>
    <t>Устройство подвесных потолков из гипсокартонных листов (ГКЛ) по системе «КНАУФ»: одноуровневых (П 113)</t>
  </si>
  <si>
    <t>100 м2 потолка</t>
  </si>
  <si>
    <t>ТЕР10-05-011-02</t>
  </si>
  <si>
    <t>108</t>
  </si>
  <si>
    <t>109</t>
  </si>
  <si>
    <t>Тяга подвеса 500</t>
  </si>
  <si>
    <t>ТССЦ-201-0819</t>
  </si>
  <si>
    <t>110</t>
  </si>
  <si>
    <t>Ремонт штукатурки потолков по камню известковым раствором площадью отдельных мест: до 10 м2 толщиной слоя до 20 мм</t>
  </si>
  <si>
    <t>100 м2 отремонтированной поверхности</t>
  </si>
  <si>
    <t>ТЕРр61-4-3</t>
  </si>
  <si>
    <t>111</t>
  </si>
  <si>
    <t>112</t>
  </si>
  <si>
    <t>Покрытие поверхностей грунтовкой глубокого проникновения: за 1 раз потолков (ПЕРЕД ШТУКАТУРКОЙ)</t>
  </si>
  <si>
    <t>ТЕР15-04-006-01</t>
  </si>
  <si>
    <t>113</t>
  </si>
  <si>
    <t>114</t>
  </si>
  <si>
    <t>Покрытие поверхностей грунтовкой глубокого проникновения: за 1 раз потолков (ПЕРЕД ШПАТЛЕВКОЙ)</t>
  </si>
  <si>
    <t>115</t>
  </si>
  <si>
    <t>116</t>
  </si>
  <si>
    <t>Дополнительная шпатлевка при окраске по штукатурке и сборным конструкциям: коробов, плинтусов и потолков</t>
  </si>
  <si>
    <t>ТЕР15-04-027-06</t>
  </si>
  <si>
    <t>117</t>
  </si>
  <si>
    <t>118</t>
  </si>
  <si>
    <t>119</t>
  </si>
  <si>
    <t>120</t>
  </si>
  <si>
    <t>Установка потолочных плинтусов: на клее КН-2</t>
  </si>
  <si>
    <t>ТЕР11-01-040-01</t>
  </si>
  <si>
    <t>121</t>
  </si>
  <si>
    <t>Плинтус потолочный ЭН-ЭМ-СИ 80х87 S110</t>
  </si>
  <si>
    <t>http://www.podkova7.ru/catalog/f0093099/105971/</t>
  </si>
  <si>
    <t>122</t>
  </si>
  <si>
    <t>Окраска поливинилацетатными водоэмульсионными составами улучшенная: по сборным конструкциям потолков, подготовленным под окраску</t>
  </si>
  <si>
    <t>ТЕР15-04-005-06</t>
  </si>
  <si>
    <t>123</t>
  </si>
  <si>
    <t>124</t>
  </si>
  <si>
    <t>125</t>
  </si>
  <si>
    <t>126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</si>
  <si>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</si>
  <si>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>ТЕРр62-17-2</t>
  </si>
  <si>
    <t>127</t>
  </si>
  <si>
    <t>128</t>
  </si>
  <si>
    <t>129</t>
  </si>
  <si>
    <t>Раздел 5. Двери и окна</t>
  </si>
  <si>
    <t>Замена дверной коробки</t>
  </si>
  <si>
    <t>130</t>
  </si>
  <si>
    <t>Снятие доборов</t>
  </si>
  <si>
    <t>100 м наличников</t>
  </si>
  <si>
    <t>ТЕРр56-11-1</t>
  </si>
  <si>
    <t>131</t>
  </si>
  <si>
    <t>Демонтаж дверных коробок: в каменных стенах с отбивкой штукатурки в откосах</t>
  </si>
  <si>
    <t>100 коробок</t>
  </si>
  <si>
    <t>ТЕРр56-9-1</t>
  </si>
  <si>
    <t>132</t>
  </si>
  <si>
    <t>133</t>
  </si>
  <si>
    <t>Установка коробок в деревянных стенах: нерубленых в дверных проемах площадью до 3 м2</t>
  </si>
  <si>
    <t>100 м2 проемов</t>
  </si>
  <si>
    <t>ТЕР10-01-043-07</t>
  </si>
  <si>
    <t>134</t>
  </si>
  <si>
    <t>Доборная доска Венге 170*2100*12 искусств шпон</t>
  </si>
  <si>
    <t>1 шт.</t>
  </si>
  <si>
    <t>http://www.podkova7.ru/catalog/f0119023/153598/?sphrase_id=6125</t>
  </si>
  <si>
    <t>135</t>
  </si>
  <si>
    <t>Дверная коробка Венге 40х70х2100 прямая</t>
  </si>
  <si>
    <t>компл.</t>
  </si>
  <si>
    <t>http://www.podkova7.ru/catalog/f0119023/146655/</t>
  </si>
  <si>
    <t>Замена дверного полотна</t>
  </si>
  <si>
    <t>136</t>
  </si>
  <si>
    <t>Снятие дверных полотен</t>
  </si>
  <si>
    <t>100 м2 дверных полотен</t>
  </si>
  <si>
    <t>ТЕРр56-10-1</t>
  </si>
  <si>
    <t>137</t>
  </si>
  <si>
    <t>138</t>
  </si>
  <si>
    <t>Установка дверных полотен: внутренних межкомнатных</t>
  </si>
  <si>
    <t>ТЕРр56-21-5</t>
  </si>
  <si>
    <t>139</t>
  </si>
  <si>
    <t>БЛОК ДВЕРНОЙ 900Х2150</t>
  </si>
  <si>
    <t>ЦЕНА ПОСТАВЩИКА</t>
  </si>
  <si>
    <t>140</t>
  </si>
  <si>
    <t>Петля универсальная</t>
  </si>
  <si>
    <t>шт</t>
  </si>
  <si>
    <t>Сочистроймаркет</t>
  </si>
  <si>
    <t>141</t>
  </si>
  <si>
    <t>Ручка дверная MH-07 SG мат.золото MORELLI</t>
  </si>
  <si>
    <t>http://www.podkova7.ru/catalog/gl033972/125354/</t>
  </si>
  <si>
    <t>142</t>
  </si>
  <si>
    <t>Замок межкомн.под цил.с отв.пл. MEDIANA POLARIS магнит. бронза B04103.50.12</t>
  </si>
  <si>
    <t>http://www.podkova7.ru/catalog/f0133676/83841/?sphrase_id=6260</t>
  </si>
  <si>
    <t>143</t>
  </si>
  <si>
    <t>144</t>
  </si>
  <si>
    <t>Смена дверных приборов: ручки-скобы</t>
  </si>
  <si>
    <t>100 шт. приборов</t>
  </si>
  <si>
    <t>ТЕРр56-12-3</t>
  </si>
  <si>
    <t>145</t>
  </si>
  <si>
    <t>146</t>
  </si>
  <si>
    <t>Смена оконных приборов: ручки</t>
  </si>
  <si>
    <t>ТЕРр56-12-11</t>
  </si>
  <si>
    <t>147</t>
  </si>
  <si>
    <t>Смена дверных приборов: замки врезные (ВХОДНАЯ ДВЕРЬ)</t>
  </si>
  <si>
    <t>ТЕРр56-12-5</t>
  </si>
  <si>
    <t>148</t>
  </si>
  <si>
    <t>Замок врезной Аpecs 1784/60-NIS/NI</t>
  </si>
  <si>
    <t>http://www.podkova7.ru/catalog/f0092981/18637/?sphrase_id=14796</t>
  </si>
  <si>
    <t>149</t>
  </si>
  <si>
    <t>Установка: деревянных дверных блоков</t>
  </si>
  <si>
    <t>ТЕР10-04-013-01</t>
  </si>
  <si>
    <t>150</t>
  </si>
  <si>
    <t>БЛОК ДВЕРНОЙ 900Х2000</t>
  </si>
  <si>
    <t>151</t>
  </si>
  <si>
    <t>152</t>
  </si>
  <si>
    <t>Скобяные изделия для блоков входных дверей в помещение однопольных</t>
  </si>
  <si>
    <t>ТССЦ-101-0889</t>
  </si>
  <si>
    <t>153</t>
  </si>
  <si>
    <t>Установка дверной фурнитуры</t>
  </si>
  <si>
    <t>100 компл.</t>
  </si>
  <si>
    <t>ТЕР10-01-029-02</t>
  </si>
  <si>
    <t>154</t>
  </si>
  <si>
    <t>155</t>
  </si>
  <si>
    <t>156</t>
  </si>
  <si>
    <t>Установка ручки дверной с механизмом</t>
  </si>
  <si>
    <t>157</t>
  </si>
  <si>
    <t>158</t>
  </si>
  <si>
    <t>159</t>
  </si>
  <si>
    <t>Регулировка дверных полотен</t>
  </si>
  <si>
    <t>ТЕРр56-12-1</t>
  </si>
  <si>
    <t>160</t>
  </si>
  <si>
    <t>Регулировка  оконных приборов: петли</t>
  </si>
  <si>
    <t>ТЕРр56-12-10</t>
  </si>
  <si>
    <t>161</t>
  </si>
  <si>
    <t>Замена в оконных проемах элементов стеклопрофилита</t>
  </si>
  <si>
    <t>ТЕРр56-24-1</t>
  </si>
  <si>
    <t>Наличники подоконника</t>
  </si>
  <si>
    <t>162</t>
  </si>
  <si>
    <t>Установка и крепление наличников у подоконника</t>
  </si>
  <si>
    <t>100 м коробок блоков</t>
  </si>
  <si>
    <t>ТЕР10-01-060-01</t>
  </si>
  <si>
    <t>163</t>
  </si>
  <si>
    <t>Дверные наличники Венге 2150*2150*1100 полукруглый / д/лам.гл.пол. / комплект</t>
  </si>
  <si>
    <t>м.п.</t>
  </si>
  <si>
    <t>http://www.podkova7.ru/catalog/f0110186/143842/</t>
  </si>
  <si>
    <t>Дверные наличники</t>
  </si>
  <si>
    <t>164</t>
  </si>
  <si>
    <t>Снятие наличников</t>
  </si>
  <si>
    <t>165</t>
  </si>
  <si>
    <t>Установка и крепление наличников</t>
  </si>
  <si>
    <t>166</t>
  </si>
  <si>
    <t>Дверные наличники Венге 2150*2150*1100 полукруглый / д/лам.гл.пол.</t>
  </si>
  <si>
    <t>167</t>
  </si>
  <si>
    <t>Дверные наличники Венге</t>
  </si>
  <si>
    <t>Дверные приборы</t>
  </si>
  <si>
    <t>168</t>
  </si>
  <si>
    <t>Звонок</t>
  </si>
  <si>
    <t>ТЕРм10-04-066-05</t>
  </si>
  <si>
    <t>169</t>
  </si>
  <si>
    <t>Звонок дверной</t>
  </si>
  <si>
    <t>Прайс-лист</t>
  </si>
  <si>
    <t>170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</si>
  <si>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</si>
  <si>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ТЕРм08-01-081-01</t>
  </si>
  <si>
    <t>171</t>
  </si>
  <si>
    <t>Домофон</t>
  </si>
  <si>
    <t>http://profbez.pro/catalog/domofony_i_kontrol_dostupa/mnogokvartirnaya_sistema_vizit/monitor_videodomofona_vizit_m440cm/</t>
  </si>
  <si>
    <t>172</t>
  </si>
  <si>
    <t>Замок СКУД</t>
  </si>
  <si>
    <t>http://www.ironlogic.ru/il.nsf/htm/ru_Z8EHT</t>
  </si>
  <si>
    <t>173</t>
  </si>
  <si>
    <t>Установка глазка дверного</t>
  </si>
  <si>
    <t>174</t>
  </si>
  <si>
    <t>Глазок дв. DVG1 16/35х60 SN Мат.никель стекл./оптика</t>
  </si>
  <si>
    <t>Прайс-лист ТД "Подкова"</t>
  </si>
  <si>
    <t>Раздел 6. Ванные комнаты, душевая</t>
  </si>
  <si>
    <t>175</t>
  </si>
  <si>
    <t>Демонтаж зеркала с полкой</t>
  </si>
  <si>
    <t>10 шт.</t>
  </si>
  <si>
    <t>ТЕР17-01-002-05</t>
  </si>
  <si>
    <t>176</t>
  </si>
  <si>
    <t>Присоединение к зажимам жил проводов или кабелей сечением: до 2,5 мм2</t>
  </si>
  <si>
    <t>100 шт.</t>
  </si>
  <si>
    <t>ТЕРм08-02-144-01</t>
  </si>
  <si>
    <t>177</t>
  </si>
  <si>
    <t>Установка зеркала с полкой</t>
  </si>
  <si>
    <t>178</t>
  </si>
  <si>
    <t>Зеркало 800х600 мм с полкой,кружочки с фацетом, внутренняя подсветка</t>
  </si>
  <si>
    <t>http://sochi.pulscen.ru/products/zerkalo_s_vnutrenney_podsvetkoy_12_w_20w_20w_55kh80_polka_vnutri_korobk_22627300</t>
  </si>
  <si>
    <t>179</t>
  </si>
  <si>
    <t>Установка туалетных полочек</t>
  </si>
  <si>
    <t>180</t>
  </si>
  <si>
    <t>Сборка перегородок: из панелей площадью до 5 м2 ( Стеклянная перегородка в ванную)</t>
  </si>
  <si>
    <t>100 м2 панелей и перегородок (без вычета проемов)</t>
  </si>
  <si>
    <t>ТЕР10-02-031-01</t>
  </si>
  <si>
    <t>181</t>
  </si>
  <si>
    <t>Шторка на ванну Jacob Delafon Struktura E6D042-GA</t>
  </si>
  <si>
    <t>http://santehnika-online.ru/product/shtorka_na_vannu_jacob_delafon_struktura_e6d042_ga/</t>
  </si>
  <si>
    <t>182</t>
  </si>
  <si>
    <t>Установка гарнитуры туалетной: вешалок, подстаканников, поручней для ванн и т.д.</t>
  </si>
  <si>
    <t>ТЕР17-01-002-04</t>
  </si>
  <si>
    <t>183</t>
  </si>
  <si>
    <t>Поручень U-образный откидной, длина 60 см</t>
  </si>
  <si>
    <t>https://www.pandus-msk.ru/shop/poruchen-u-obraznyy-otkidnoy-dlina-60-sm/</t>
  </si>
  <si>
    <t>Плинтуса</t>
  </si>
  <si>
    <t>184</t>
  </si>
  <si>
    <t>185</t>
  </si>
  <si>
    <t>186</t>
  </si>
  <si>
    <t>Устройство плинтусов поливинилхлоридных: на клее КН-2</t>
  </si>
  <si>
    <t>187</t>
  </si>
  <si>
    <t>Плинтусы для ванной из пластиката</t>
  </si>
  <si>
    <t>ТССЦ-101-1753</t>
  </si>
  <si>
    <t>188</t>
  </si>
  <si>
    <t>Герметик полиуретановый САЗИЛАСТ 25, долговременная герметизация швов</t>
  </si>
  <si>
    <t>ТССЦ-101-8024</t>
  </si>
  <si>
    <t>189</t>
  </si>
  <si>
    <t>Ремонт и восстановление герметизации горизонтальных и вертикальных стыков стеновых панелей мастикой: герметизирующей нетвердеющей или силиконовыми и акриловыми герметиками</t>
  </si>
  <si>
    <t>100 м восстановленной герметизации стыков</t>
  </si>
  <si>
    <t>ТЕРр53-21-7</t>
  </si>
  <si>
    <t>190</t>
  </si>
  <si>
    <t>191</t>
  </si>
  <si>
    <t>Установка гарнитуры туалетной: вешалок, подстаканников, поручней для ванн и т.д. Мыльницы для жидкого мыла</t>
  </si>
  <si>
    <t>192</t>
  </si>
  <si>
    <t>Дозатор для жидкого мыла</t>
  </si>
  <si>
    <t>193</t>
  </si>
  <si>
    <t>Установка столов</t>
  </si>
  <si>
    <t>100 шт. изделий</t>
  </si>
  <si>
    <t>ТЕР10-01-059-01</t>
  </si>
  <si>
    <t>194</t>
  </si>
  <si>
    <t>Столешница с раковиной</t>
  </si>
  <si>
    <t>http://sochi.tiu.ru/p791970-mojki-kamnya-integrirovannye.html</t>
  </si>
  <si>
    <t>195</t>
  </si>
  <si>
    <t>Установка гарнитуры туалетной: вешалок</t>
  </si>
  <si>
    <t>196</t>
  </si>
  <si>
    <t>Закрепление умывальника</t>
  </si>
  <si>
    <t>10 компл.</t>
  </si>
  <si>
    <t>ТЕР17-01-005-04</t>
  </si>
  <si>
    <t>Сантехника</t>
  </si>
  <si>
    <t>197</t>
  </si>
  <si>
    <t>Демонтаж/монтаж смесителей: без душевой сетки</t>
  </si>
  <si>
    <t>ТЕРр65-5-7</t>
  </si>
  <si>
    <t>198</t>
  </si>
  <si>
    <t>Установка смесителей</t>
  </si>
  <si>
    <t>ТЕР17-01-002-03</t>
  </si>
  <si>
    <t>199</t>
  </si>
  <si>
    <t>Смеситель Euroeco д/раковины (хром) GROHE 32732000</t>
  </si>
  <si>
    <t>http://www.podkova7.ru/catalog/f0098022/119415/?sphrase_id=5983</t>
  </si>
  <si>
    <t>200</t>
  </si>
  <si>
    <t>Установка смесителей ДЛЯ ВАННОЙ</t>
  </si>
  <si>
    <t>201</t>
  </si>
  <si>
    <t>Смеситель д/ванны Eurodisk хром Grohe 33390002</t>
  </si>
  <si>
    <t>http://www.podkova7.ru/catalog/f0097992/134231/</t>
  </si>
  <si>
    <t>202</t>
  </si>
  <si>
    <t>Установка КНОПКИ СМЫВА ИНСТАЛЯЦИИ</t>
  </si>
  <si>
    <t>203</t>
  </si>
  <si>
    <t>Кнопка смыва Geberit Sigma 01 115.770.21.5 хром</t>
  </si>
  <si>
    <t>http://santehnika-online.ru/product/knopka_smyva_geberit_sigma_01_115_770_21_5_khrom/</t>
  </si>
  <si>
    <t>204</t>
  </si>
  <si>
    <t>Смена: сифонов</t>
  </si>
  <si>
    <t>100 приборов</t>
  </si>
  <si>
    <t>ТЕРр65-6-3</t>
  </si>
  <si>
    <t>205</t>
  </si>
  <si>
    <t>Демонтаж/монтаж: унитазов типа «Компакт»</t>
  </si>
  <si>
    <t>ТЕРр65-6-12</t>
  </si>
  <si>
    <t>206</t>
  </si>
  <si>
    <t>Установка унитазов: с бачком непосредственно присоединенным</t>
  </si>
  <si>
    <t>ТЕР17-01-003-01</t>
  </si>
  <si>
    <t>207</t>
  </si>
  <si>
    <t>Унитаз с крышкой. Производитель VITRA, модель OPTIONS SENTO 4448B003-0075</t>
  </si>
  <si>
    <t>http://www.royalsan.ru/sanfayans/unitazy/unitaz-vitra-sento-4448b003-0075</t>
  </si>
  <si>
    <t>208</t>
  </si>
  <si>
    <t>Смена: сидений к унитазам</t>
  </si>
  <si>
    <t>ТЕРр65-6-5</t>
  </si>
  <si>
    <t>209</t>
  </si>
  <si>
    <t>Крышка д/унитаза белая пластик.микролифт М05</t>
  </si>
  <si>
    <t>http://www.podkova7.ru/catalog/f0098334/102292/</t>
  </si>
  <si>
    <t>210</t>
  </si>
  <si>
    <t>Смена переходников диаметром: до 15 мм</t>
  </si>
  <si>
    <t>ТЕРр65-5-1</t>
  </si>
  <si>
    <t>211</t>
  </si>
  <si>
    <t>Переходы, диаметром до 25 мм</t>
  </si>
  <si>
    <t>ТССЦ-302-1230</t>
  </si>
  <si>
    <t>212</t>
  </si>
  <si>
    <t>Установка смесителей ( душа)</t>
  </si>
  <si>
    <t>213</t>
  </si>
  <si>
    <t>Смеситель Dialog 339500000 д/ванны/душа длин.изл., с душ. гарнитуром</t>
  </si>
  <si>
    <t>http://www.podkova7.ru/catalog/f0148177/203347/</t>
  </si>
  <si>
    <t>214</t>
  </si>
  <si>
    <t>215</t>
  </si>
  <si>
    <t>Стойка душевая FRAP G8002 с подставкой</t>
  </si>
  <si>
    <t>http://www.podkova7.ru/catalog/f0081743/78573/</t>
  </si>
  <si>
    <t>216</t>
  </si>
  <si>
    <t>Демонтаж: Экран  для поддона 120х85 высота 40</t>
  </si>
  <si>
    <t>1 т конструкций</t>
  </si>
  <si>
    <t>ТЕР09-06-001-02</t>
  </si>
  <si>
    <t>217</t>
  </si>
  <si>
    <t>Монтаж: Экран  для поддона 120х85 высота 40</t>
  </si>
  <si>
    <t>218</t>
  </si>
  <si>
    <t>Экран  для поддона 120х85</t>
  </si>
  <si>
    <t>http://capmorgan.ru/zapchasti-k-dushevym-kabinam/ekrany-dlya-poddonov</t>
  </si>
  <si>
    <t>219</t>
  </si>
  <si>
    <t>Демонтаж/монтаж: трапов диаметром до 50 мм</t>
  </si>
  <si>
    <t>ТЕРр65-6-1</t>
  </si>
  <si>
    <t>220</t>
  </si>
  <si>
    <t>Установка кабин душевых: с пластиковыми поддонами</t>
  </si>
  <si>
    <t>ТЕР17-01-001-21</t>
  </si>
  <si>
    <t>221</t>
  </si>
  <si>
    <t>Установка раковин</t>
  </si>
  <si>
    <t>222</t>
  </si>
  <si>
    <t>Установка заглушек диаметром трубопроводов: до 100 мм</t>
  </si>
  <si>
    <t>100 заглушек</t>
  </si>
  <si>
    <t>ТЕРр65-17-1</t>
  </si>
  <si>
    <t>223</t>
  </si>
  <si>
    <t>Заглушка круглая d50 пластиковая</t>
  </si>
  <si>
    <t>http://www.td-profile.ru/page/zaglushka-kruglaya-d50-plastikovaya</t>
  </si>
  <si>
    <t>224</t>
  </si>
  <si>
    <t>УСТРАНЕНИЕ ПРОТЕЧКИ ПОЛОТЕНЦЕСУШИТЕЛЯ</t>
  </si>
  <si>
    <t>ТЕРр65-6-20</t>
  </si>
  <si>
    <t>225</t>
  </si>
  <si>
    <t>Демонтаж: Нижней панели душевой кабины</t>
  </si>
  <si>
    <t>226</t>
  </si>
  <si>
    <t>Монтаж:  Нижней панели душевой кабины</t>
  </si>
  <si>
    <t>227</t>
  </si>
  <si>
    <t>Нижняя панель душевой кабины</t>
  </si>
  <si>
    <t>228</t>
  </si>
  <si>
    <t>Демонтаж/монтаж: умывальников</t>
  </si>
  <si>
    <t>ТЕРр65-6-24</t>
  </si>
  <si>
    <t>Раздел 7. Электрика</t>
  </si>
  <si>
    <t>229</t>
  </si>
  <si>
    <t>Выключатель: одноклавишный утопленного типа при скрытой проводке</t>
  </si>
  <si>
    <t>ТЕРм08-03-591-02</t>
  </si>
  <si>
    <t>230</t>
  </si>
  <si>
    <t>Одинарный выключатель скрытой установки, 10A, IP20 Legrand</t>
  </si>
  <si>
    <t>231</t>
  </si>
  <si>
    <t>80121 Legrand Batibox Коробка монтажная универсальная d=68 глубина 50мм</t>
  </si>
  <si>
    <t>http://www.grand-electro.ru/shopin/detail/3457/267987</t>
  </si>
  <si>
    <t>232</t>
  </si>
  <si>
    <t>774151 Legrand Valena Рамка 1-я (слоновая кость/золото)</t>
  </si>
  <si>
    <t>http://www.grand-electro.ru/shopin/detail/3448/267907</t>
  </si>
  <si>
    <t>233</t>
  </si>
  <si>
    <t>Розетка штепсельная: трехполюсная</t>
  </si>
  <si>
    <t>ТЕРм08-03-591-11</t>
  </si>
  <si>
    <t>234</t>
  </si>
  <si>
    <t>P1. Розетка с заземляющим контактом скрытой установки с рамкой Legrand</t>
  </si>
  <si>
    <t>235</t>
  </si>
  <si>
    <t>236</t>
  </si>
  <si>
    <t>Демонтаж рамки выключателя или розетки</t>
  </si>
  <si>
    <t>ТЕРм10-01-001-12</t>
  </si>
  <si>
    <t>237</t>
  </si>
  <si>
    <t>Рамка со штифтами на винтах в нарезных отверстиях</t>
  </si>
  <si>
    <t>238</t>
  </si>
  <si>
    <t>Извещатель ПС автоматический: дымовой, фотоэлектрический, радиоизотопный, световой в нормальном исполнении</t>
  </si>
  <si>
    <t>ТЕРм10-08-002-02</t>
  </si>
  <si>
    <t>239</t>
  </si>
  <si>
    <t>240</t>
  </si>
  <si>
    <t>Извещатель ПС</t>
  </si>
  <si>
    <t>241</t>
  </si>
  <si>
    <t>Смена светильников: с лампами накаливания</t>
  </si>
  <si>
    <t>ТЕРр67-8-1</t>
  </si>
  <si>
    <t>242</t>
  </si>
  <si>
    <t>Люстра под энергосберегающую лампу, 1x26Вт, цоколь E27</t>
  </si>
  <si>
    <t>243</t>
  </si>
  <si>
    <t>Светильник в подвесных потолках, устанавливаемый: на закладных деталях, количество ламп в светильнике до 2</t>
  </si>
  <si>
    <t>ТЕРм08-03-594-16</t>
  </si>
  <si>
    <t>244</t>
  </si>
  <si>
    <t>светильник для реечного потолка c ЛЛ 2x18Вт, с ЭПРА, IP23 ALD 218 (1004000050)</t>
  </si>
  <si>
    <t>245</t>
  </si>
  <si>
    <t>Демонтаж. Громкоговоритель или звуковая колонка: в помещении</t>
  </si>
  <si>
    <t>ТЕРм10-04-101-07</t>
  </si>
  <si>
    <t>246</t>
  </si>
  <si>
    <t>Громкоговоритель или звуковая колонка: в помещении</t>
  </si>
  <si>
    <t>247</t>
  </si>
  <si>
    <t>Громкоговоритель</t>
  </si>
  <si>
    <t>248</t>
  </si>
  <si>
    <t>Оповещатель охранно-пожарный звуковой Свирель-12V</t>
  </si>
  <si>
    <t>http://www.tinko.ru/p-019003.html</t>
  </si>
  <si>
    <t>249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</si>
  <si>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2. Кнопка вызовова для инвалидов</t>
  </si>
  <si>
    <t>250</t>
  </si>
  <si>
    <t>Кнопка вызова для инвалидов</t>
  </si>
  <si>
    <t>Раздел 8. Отопление и вентиляция</t>
  </si>
  <si>
    <t>251</t>
  </si>
  <si>
    <t>Демонтаж: радиаторов весом до 80 кг</t>
  </si>
  <si>
    <t>ТЕРр65-19-1</t>
  </si>
  <si>
    <t>252</t>
  </si>
  <si>
    <t>Установка радиаторов: стальных (ранее демонтированный)</t>
  </si>
  <si>
    <t>100 кВт радиаторов и конвекторов</t>
  </si>
  <si>
    <t>ТЕР18-03-001-02</t>
  </si>
  <si>
    <t>253</t>
  </si>
  <si>
    <t>Прокладка гибких воздуховодов , диаметром до 200 мм</t>
  </si>
  <si>
    <t>100 м2 поверхности воздуховодов</t>
  </si>
  <si>
    <t>ТЕР20-01-001-01</t>
  </si>
  <si>
    <t>254</t>
  </si>
  <si>
    <t>Гибкий воздуховод TEX ALU 65</t>
  </si>
  <si>
    <t>http://tex.su/catalog/air-ducts/aluminium/alu-65/</t>
  </si>
  <si>
    <t>255</t>
  </si>
  <si>
    <t>Установка воздухораспределителей, предназначенных для подачи воздуха: в рабочую зону, массой до 20 кг</t>
  </si>
  <si>
    <t>1 воздухораспределитель</t>
  </si>
  <si>
    <t>ТЕР20-02-001-01</t>
  </si>
  <si>
    <t>256</t>
  </si>
  <si>
    <t>257</t>
  </si>
  <si>
    <t>Пластиковые приточно-вытяжные диффузоры серии DVK-S 100 код товара: НС-0007530</t>
  </si>
  <si>
    <t>Раздел 9. МЕБЕЛЬ И КУХОННОЕ ОБОРУДОВАНИЕ</t>
  </si>
  <si>
    <t>КУХНЯ</t>
  </si>
  <si>
    <t>комплект</t>
  </si>
  <si>
    <t>258</t>
  </si>
  <si>
    <t>Демонтаж микроволновки и варочной панели</t>
  </si>
  <si>
    <t>ТЕРм08-03-602-01</t>
  </si>
  <si>
    <t>259</t>
  </si>
  <si>
    <t>Снятие Посудомоечной машины 850х450х600 1,6кВт)</t>
  </si>
  <si>
    <t>ТЕР17-01-008-01</t>
  </si>
  <si>
    <t>260</t>
  </si>
  <si>
    <t>Демонтаж вытяжки</t>
  </si>
  <si>
    <t>261</t>
  </si>
  <si>
    <t>Демонтаж столешницы</t>
  </si>
  <si>
    <t>100 п.м</t>
  </si>
  <si>
    <t>ТЕР10-01-035-02</t>
  </si>
  <si>
    <t>262</t>
  </si>
  <si>
    <t>Демонтаж шкафов напольных</t>
  </si>
  <si>
    <t>263</t>
  </si>
  <si>
    <t>Демонтаж шкафов подвесных</t>
  </si>
  <si>
    <t>264</t>
  </si>
  <si>
    <t>Демонтаж комплекта внешнего корпуса  кухонного гарнитура</t>
  </si>
  <si>
    <t>265</t>
  </si>
  <si>
    <t>Демонтаж барной стойки</t>
  </si>
  <si>
    <t>266</t>
  </si>
  <si>
    <t>Смена: моек на одно отделение</t>
  </si>
  <si>
    <t>ТЕРр65-6-15</t>
  </si>
  <si>
    <t>267</t>
  </si>
  <si>
    <t>Смена смесителей: без душевой сетки</t>
  </si>
  <si>
    <t>268</t>
  </si>
  <si>
    <t>Смена: гибких подводок</t>
  </si>
  <si>
    <t>ТЕРр65-6-10</t>
  </si>
  <si>
    <t>269</t>
  </si>
  <si>
    <t>Установка барной стойки</t>
  </si>
  <si>
    <t>270</t>
  </si>
  <si>
    <t>Установка комплекта внешнего корпуса  кухонного гарнитура</t>
  </si>
  <si>
    <t>271</t>
  </si>
  <si>
    <t>Монтаж шкафов подвесных</t>
  </si>
  <si>
    <t>272</t>
  </si>
  <si>
    <t>Монтаж шкафов напольных</t>
  </si>
  <si>
    <t>273</t>
  </si>
  <si>
    <t>Монтаж столешницы</t>
  </si>
  <si>
    <t>274</t>
  </si>
  <si>
    <t>Монтаж вытяжки</t>
  </si>
  <si>
    <t>275</t>
  </si>
  <si>
    <t>Установка (Посудомоечная машина 850х450х600 1,6кВт)</t>
  </si>
  <si>
    <t>276</t>
  </si>
  <si>
    <t>Монтаж микроволновки и варочной панели</t>
  </si>
  <si>
    <t>СПАЛЬНЯ</t>
  </si>
  <si>
    <t>277</t>
  </si>
  <si>
    <t>Демонтаж изголовья кровати</t>
  </si>
  <si>
    <t>278</t>
  </si>
  <si>
    <t>Сборка перегородок: из панелей площадью до 5 м2 Монтаж изголовья кровати к стене</t>
  </si>
  <si>
    <t>Раздел 10. Балкон. Терасса.  Керамогранит 300х300х8мм</t>
  </si>
  <si>
    <t>Парапет</t>
  </si>
  <si>
    <t>279</t>
  </si>
  <si>
    <t>Демонтаж стен и перегородок бетонных высотой: до 3 м, толщиной до 500 мм</t>
  </si>
  <si>
    <t>100 м3 в деле</t>
  </si>
  <si>
    <t>ТЕР06-01-030-05</t>
  </si>
  <si>
    <t>280</t>
  </si>
  <si>
    <t>Полы</t>
  </si>
  <si>
    <t>281</t>
  </si>
  <si>
    <t>Разборка плинтусов: цементных и из керамической плитки</t>
  </si>
  <si>
    <t>ТЕРр57-3-2</t>
  </si>
  <si>
    <t>282</t>
  </si>
  <si>
    <t>Демонтаж стяжки 50-70 мм</t>
  </si>
  <si>
    <t>283</t>
  </si>
  <si>
    <t>Демонтаж стяжки 20-50 мм</t>
  </si>
  <si>
    <t>286</t>
  </si>
  <si>
    <t>Демонтаж стяжки 30 мм</t>
  </si>
  <si>
    <t>289</t>
  </si>
  <si>
    <t>Демонтаж стяжки под уклон макс. 100мм, армированной сеткой Вр ф3 200х200 мм</t>
  </si>
  <si>
    <t>292</t>
  </si>
  <si>
    <t>295</t>
  </si>
  <si>
    <t>Демонтаж  сетки 20х20 диам.3мм Вр1</t>
  </si>
  <si>
    <t>1 т</t>
  </si>
  <si>
    <t>ТЕР06-01-015-10</t>
  </si>
  <si>
    <t>Демонтаж стяжки 60 мм</t>
  </si>
  <si>
    <t>296</t>
  </si>
  <si>
    <t>299</t>
  </si>
  <si>
    <t>Разборка существующей гидроизоляции из ПВХ мембраны</t>
  </si>
  <si>
    <t>ТЕР46-04-008-01</t>
  </si>
  <si>
    <t>300</t>
  </si>
  <si>
    <t>ДЕМОНТАЖ.Изоляция изделиями из пенопласта насухо холодных поверхностей покрытий и перекрытий (толщ. 50мм)</t>
  </si>
  <si>
    <t>ТЕР26-01-041-05</t>
  </si>
  <si>
    <t>301</t>
  </si>
  <si>
    <t>ДЕМОНТАЖ.Изоляция изделиями из пенопласта насухо холодных поверхностей покрытий и перекрытий (толщ. 30мм)</t>
  </si>
  <si>
    <t>302</t>
  </si>
  <si>
    <t>ДЕМОНТАЖ.Изоляция изделиями из пенопласта насухо холодных поверхностей покрытий и перекрытий (толщ. 70мм)</t>
  </si>
  <si>
    <t>303</t>
  </si>
  <si>
    <t>ГИДРОИЗОЛЯЦИЯ (нижний слой  по перекрытию)</t>
  </si>
  <si>
    <t>304</t>
  </si>
  <si>
    <t>Герметизация стыка рамы двери и порога</t>
  </si>
  <si>
    <t>305</t>
  </si>
  <si>
    <t>WS PROF Out, профессиональная лента на тканевой основе с клейким бутиловым слоем</t>
  </si>
  <si>
    <t>306</t>
  </si>
  <si>
    <t>307</t>
  </si>
  <si>
    <t>308</t>
  </si>
  <si>
    <t>309</t>
  </si>
  <si>
    <t>Устройство пароизоляции из полиэтиленовой пленки в один слой насухо. Монтаж сетки стеклотканевой</t>
  </si>
  <si>
    <t>310</t>
  </si>
  <si>
    <t>311</t>
  </si>
  <si>
    <t>312</t>
  </si>
  <si>
    <t>313</t>
  </si>
  <si>
    <t>Изоляция изделиями из пенопласта насухо холодных поверхностей покрытий и перекрытий  (толщиной 50 мм)</t>
  </si>
  <si>
    <t>314</t>
  </si>
  <si>
    <t>Плиты теплоизоляционные из пенопласта полистирольного ПСБ-С-35 (толщиной 50 мм)</t>
  </si>
  <si>
    <t>ТССЦ-104-0129</t>
  </si>
  <si>
    <t>315</t>
  </si>
  <si>
    <t>Изоляция изделиями из пенопласта насухо холодных поверхностей покрытий и перекрытий (толщиной 30 мм)</t>
  </si>
  <si>
    <t>316</t>
  </si>
  <si>
    <t>Плиты теплоизоляционные из пенопласта полистирольного ПСБ-С-35 (толщиной 30 мм)</t>
  </si>
  <si>
    <t>317</t>
  </si>
  <si>
    <t>Изоляция изделиями из пенопласта насухо холодных поверхностей покрытий и перекрытий (толщиной 70 мм)</t>
  </si>
  <si>
    <t>318</t>
  </si>
  <si>
    <t>Плиты теплоизоляционные из пенопласта полистирольного ПСБ-С-35 (толщиной 70 мм)</t>
  </si>
  <si>
    <t>Устройство стяжек цементно-песчаных</t>
  </si>
  <si>
    <t>под уклон 50-70 мм</t>
  </si>
  <si>
    <t>319</t>
  </si>
  <si>
    <t>Устройство стяжек: цементно-песчаных толщиной 20 мм (по проекту 50-70 мм)</t>
  </si>
  <si>
    <t>320</t>
  </si>
  <si>
    <t>Устройство стяжек: на каждые 5 мм изменения толщины стяжки добавлять или исключать к расценке 11-01-011-01</t>
  </si>
  <si>
    <t>321</t>
  </si>
  <si>
    <t>Армирование подстилающих слоев и набетонок сетка 20х20 диам.3мм Вр1</t>
  </si>
  <si>
    <t>322</t>
  </si>
  <si>
    <t>Сетка сварная из арматурной проволоки диаметром 3,0 мм, без покрытия, 200х200 мм</t>
  </si>
  <si>
    <t>ТССЦ-101-6038</t>
  </si>
  <si>
    <t>под уклон 20-50 мм</t>
  </si>
  <si>
    <t>323</t>
  </si>
  <si>
    <t>Устройство стяжек: цементно-песчаных толщиной 20 мм (по проекту 20-50 мм)</t>
  </si>
  <si>
    <t>324</t>
  </si>
  <si>
    <t>Устройство  стяжек: на каждые 5 мм изменения толщины стяжки добавлять или исключать к расценке 11-01-011-01</t>
  </si>
  <si>
    <t>30 мм</t>
  </si>
  <si>
    <t>под уклон макс. 100мм, армированной сеткой Вр ф3 200х200 мм</t>
  </si>
  <si>
    <t>327</t>
  </si>
  <si>
    <t>Устройство стяжек: цементно-песчаных толщиной 20 мм (по проекту под уклон макс. 100 мм)</t>
  </si>
  <si>
    <t>328</t>
  </si>
  <si>
    <t>329</t>
  </si>
  <si>
    <t>330</t>
  </si>
  <si>
    <t>331</t>
  </si>
  <si>
    <t>Устройство гидроизоляции из ПВХ мембраны с разделительным слоем из геотекстиля</t>
  </si>
  <si>
    <t>100 м2 кровли</t>
  </si>
  <si>
    <t>ТЕР12-01-028-02</t>
  </si>
  <si>
    <t>332</t>
  </si>
  <si>
    <t>Мембрана кровельная неармированная на основе ПВХ толщиной 1,5 мм</t>
  </si>
  <si>
    <t>ТССЦ-101-3177</t>
  </si>
  <si>
    <t>333</t>
  </si>
  <si>
    <t>Нетканый геотекстиль Дорнит 300 г/м2</t>
  </si>
  <si>
    <t>ТССЦ-101-2696</t>
  </si>
  <si>
    <t>334</t>
  </si>
  <si>
    <t>Устройство пароизоляции из полиэтиленовой пленки в один слой насухо</t>
  </si>
  <si>
    <t>60 мм</t>
  </si>
  <si>
    <t>335</t>
  </si>
  <si>
    <t>Устройство стяжек: цементно-песчаных толщиной 20 мм (по проекту 60 мм)</t>
  </si>
  <si>
    <t>336</t>
  </si>
  <si>
    <t>ГИДРОИЗОЛЯЦИЯ ( верхний слой по перекрытию)</t>
  </si>
  <si>
    <t>337</t>
  </si>
  <si>
    <t>338</t>
  </si>
  <si>
    <t>339</t>
  </si>
  <si>
    <t>340</t>
  </si>
  <si>
    <t>341</t>
  </si>
  <si>
    <t>342</t>
  </si>
  <si>
    <t>343</t>
  </si>
  <si>
    <t>Керамогранит 300х300х8</t>
  </si>
  <si>
    <t>344</t>
  </si>
  <si>
    <t>Устройство покрытий из плит керамогранитных размером: 40х40 см</t>
  </si>
  <si>
    <t>ТЕР11-01-047-01</t>
  </si>
  <si>
    <t>345</t>
  </si>
  <si>
    <t>Гранит керамический многоцветный полированный, размером 300х300х8 мм</t>
  </si>
  <si>
    <t>ТССЦ-101-4485</t>
  </si>
  <si>
    <t>346</t>
  </si>
  <si>
    <t>347</t>
  </si>
  <si>
    <t>348</t>
  </si>
  <si>
    <t>349</t>
  </si>
  <si>
    <t>350</t>
  </si>
  <si>
    <t>351</t>
  </si>
  <si>
    <t>Очистка поверхностей от стойких химических загрязнений</t>
  </si>
  <si>
    <t>100 м2 очищаемой поверхности</t>
  </si>
  <si>
    <t>ТЕРр62-46-1</t>
  </si>
  <si>
    <t>Наружная стена</t>
  </si>
  <si>
    <t>352</t>
  </si>
  <si>
    <t>ДЕМОНТАЖ наружной теплоизоляции зданий с тонкой штукатуркой по утеплителю толщиной плит до: 100 мм</t>
  </si>
  <si>
    <t>ТЕР15-01-080-02</t>
  </si>
  <si>
    <t>353</t>
  </si>
  <si>
    <t>Устройство наружной теплоизоляции зданий с тонкой штукатуркой по утеплителю толщиной плит до: 100 мм</t>
  </si>
  <si>
    <t>354</t>
  </si>
  <si>
    <t>Плиты минераловатные "Фасад Баттс" ROCKWOOL</t>
  </si>
  <si>
    <t>355</t>
  </si>
  <si>
    <t>Декоративная фасадная штукатурка TERRACO(Террако) Терракоат XL (короед) интерьерный Расход 1,8-2,2 кг/м2.</t>
  </si>
  <si>
    <t>356</t>
  </si>
  <si>
    <t>TERRACO(Террако)ТЕРРАГРУНТ Грунтовка проникающая для фасадных и внутренних работ на акриловой основе Расход: 0,1 – 0,3 кг/м2.</t>
  </si>
  <si>
    <t>357</t>
  </si>
  <si>
    <t>Фасадная силиконовая краска премиум класса TERRACO(Террако) Силтоп Расход материала_x000D_
0,25 кг/м? в зависимости от состояния поверхности</t>
  </si>
  <si>
    <t>358</t>
  </si>
  <si>
    <t>Сетка стеклотканная SSA 1364 4 SM, 4x4 мм, штукатурная, армирующая, фасадная КРЕПИКС</t>
  </si>
  <si>
    <t>359</t>
  </si>
  <si>
    <t>Штукатурка по сетке без устройства каркаса: улучшенная стен</t>
  </si>
  <si>
    <t>ТЕР15-02-036-01</t>
  </si>
  <si>
    <t>360</t>
  </si>
  <si>
    <t>361</t>
  </si>
  <si>
    <t>362</t>
  </si>
  <si>
    <t>363</t>
  </si>
  <si>
    <t>Окраска фасадов акриловыми составами: с лесов вручную с подготовкой поверхности (со шпатлевкой)</t>
  </si>
  <si>
    <t>ТЕР15-04-019-05</t>
  </si>
  <si>
    <t>364</t>
  </si>
  <si>
    <t>365</t>
  </si>
  <si>
    <t>366</t>
  </si>
  <si>
    <t>Окраска фасадов акриловыми составами: с лесов вручную по подготовленной поверхности</t>
  </si>
  <si>
    <t>ТЕР15-04-019-07</t>
  </si>
  <si>
    <t>367</t>
  </si>
  <si>
    <t>368</t>
  </si>
  <si>
    <t>Фасадная силиконовая краска премиум класса TERRACO(Террако) Силтоп Расход материала 0,25 кг/м? в зависимости от состояния поверхности</t>
  </si>
  <si>
    <t>Система водоотведения</t>
  </si>
  <si>
    <t>369</t>
  </si>
  <si>
    <t>Смена обделок из листовой стали (поясков, сандриков, отливов, карнизов) шириной: до 0,4 м</t>
  </si>
  <si>
    <t>ТЕРр58-20-1</t>
  </si>
  <si>
    <t>370</t>
  </si>
  <si>
    <t>Устройство мелких покрытий (брандмауэры, парапеты, свесы и т.п.) из листовой оцинкованной стали</t>
  </si>
  <si>
    <t>ТЕР12-01-010-01</t>
  </si>
  <si>
    <t>371</t>
  </si>
  <si>
    <t>Замена: трапов диаметром до 50 мм</t>
  </si>
  <si>
    <t>372</t>
  </si>
  <si>
    <t>Установка трапов диаметром : 50 мм</t>
  </si>
  <si>
    <t>ТЕР17-01-001-22</t>
  </si>
  <si>
    <t>373</t>
  </si>
  <si>
    <t>Трап латунный 150х150 50мм горизонтальный низ-бронза 00066</t>
  </si>
  <si>
    <t>http://www.podkova7.ru/catalog/f0098336/08275/</t>
  </si>
  <si>
    <t>374</t>
  </si>
  <si>
    <t>Демонтаж/монтаж  трубопроводов из полиэтиленовых канализационных труб диаметром: до 50 мм</t>
  </si>
  <si>
    <t>100 м трубопровода с фасонными частями</t>
  </si>
  <si>
    <t>ТЕРр65-8-1</t>
  </si>
  <si>
    <t>375</t>
  </si>
  <si>
    <t>Смена: прямых звеньев водосточных труб с земли, лестниц или подмостей</t>
  </si>
  <si>
    <t>ТЕРр58-10-1</t>
  </si>
  <si>
    <t>376</t>
  </si>
  <si>
    <t>Закрепление отливов</t>
  </si>
  <si>
    <t>Конструкция рам балконных дверей и окон</t>
  </si>
  <si>
    <t>377</t>
  </si>
  <si>
    <t>Устройство герметизации коробок окон и балконных дверей мастикой: герметизирующей нетвердеющей</t>
  </si>
  <si>
    <t>100 м шва</t>
  </si>
  <si>
    <t>ТЕР07-05-039-09</t>
  </si>
  <si>
    <t>378</t>
  </si>
  <si>
    <t>Герметик пенополиуретановый (пена монтажная) типа Makrofleks, Soudal вбаллонах по 750 мл</t>
  </si>
  <si>
    <t>ТСЦ-101-2388</t>
  </si>
  <si>
    <t>379</t>
  </si>
  <si>
    <t>Герметизация стыка рамы двери и откоса</t>
  </si>
  <si>
    <t>380</t>
  </si>
  <si>
    <t>Устройство бетонного порога под рамой балконной двери и окна</t>
  </si>
  <si>
    <t>381</t>
  </si>
  <si>
    <t>Устройство бетонной подготовки</t>
  </si>
  <si>
    <t>100 м3 бетона, бутобетона и железобетона в деле</t>
  </si>
  <si>
    <t>ТЕР06-01-001-01</t>
  </si>
  <si>
    <t>Ограждения</t>
  </si>
  <si>
    <t>382</t>
  </si>
  <si>
    <t>Обеспыливание поверхности</t>
  </si>
  <si>
    <t>1 м2 обеспыливаемой поверхности</t>
  </si>
  <si>
    <t>ТЕР13-06-004-01</t>
  </si>
  <si>
    <t>383</t>
  </si>
  <si>
    <t>Окраска металлических огрунтованных поверхностей: эмалью ПФ-115</t>
  </si>
  <si>
    <t>ТЕР13-03-004-26</t>
  </si>
  <si>
    <t>384</t>
  </si>
  <si>
    <t>Монтаж декоративной крышки для стойки балконного ограждения</t>
  </si>
  <si>
    <t>ТЕР15-01-002-06</t>
  </si>
  <si>
    <t>Герметизация отверстий д 12мм длина отверстия 200мм</t>
  </si>
  <si>
    <t>385</t>
  </si>
  <si>
    <t>Гидроизоляция полиуретановым герметиком с уплотнением пенополиэтиленовым прокладочным шнуром: горизонтальных швов</t>
  </si>
  <si>
    <t>100 п. м шва</t>
  </si>
  <si>
    <t>ТЕР46-08-022-03</t>
  </si>
  <si>
    <t>386</t>
  </si>
  <si>
    <t>Жгут из гидрофильной расширяющейся резины для герметизации (Swellseal 3V tupe R 12mm)</t>
  </si>
  <si>
    <t>http://triadaimpex.ru/magazin?mode=product&amp;product_id=1643622</t>
  </si>
  <si>
    <t>387</t>
  </si>
  <si>
    <t>Герметизация проемов уплотнительной массой</t>
  </si>
  <si>
    <t>1 проход кабеля</t>
  </si>
  <si>
    <t>ТЕРм08-02-155-01</t>
  </si>
  <si>
    <t>388</t>
  </si>
  <si>
    <t>Надувная система герметизации (максимальная ширина проема 125мм)TDUX-125</t>
  </si>
  <si>
    <t>http://kross-kontakt.ru/germetizatsiya-kabelnykh-kanalov/tdux</t>
  </si>
  <si>
    <r>
      <t>25,5553</t>
    </r>
    <r>
      <rPr>
        <i/>
        <sz val="10"/>
        <rFont val="Times New Roman"/>
        <family val="1"/>
        <charset val="204"/>
        <scheme val="minor"/>
      </rPr>
      <t xml:space="preserve">
2555,53 / 100</t>
    </r>
  </si>
  <si>
    <r>
      <t>511,106</t>
    </r>
    <r>
      <rPr>
        <i/>
        <sz val="10"/>
        <rFont val="Times New Roman"/>
        <family val="1"/>
        <charset val="204"/>
        <scheme val="minor"/>
      </rPr>
      <t xml:space="preserve">
0,2*п1*100</t>
    </r>
  </si>
  <si>
    <r>
      <t>21,983</t>
    </r>
    <r>
      <rPr>
        <i/>
        <sz val="10"/>
        <rFont val="Times New Roman"/>
        <family val="1"/>
        <charset val="204"/>
        <scheme val="minor"/>
      </rPr>
      <t xml:space="preserve">
2198,30 / 100</t>
    </r>
  </si>
  <si>
    <r>
      <t>21,983</t>
    </r>
    <r>
      <rPr>
        <i/>
        <sz val="10"/>
        <rFont val="Times New Roman"/>
        <family val="1"/>
        <charset val="204"/>
        <scheme val="minor"/>
      </rPr>
      <t xml:space="preserve">
п2</t>
    </r>
  </si>
  <si>
    <r>
      <t>7,9565</t>
    </r>
    <r>
      <rPr>
        <i/>
        <sz val="10"/>
        <rFont val="Times New Roman"/>
        <family val="1"/>
        <charset val="204"/>
        <scheme val="minor"/>
      </rPr>
      <t xml:space="preserve">
795,65 / 100</t>
    </r>
  </si>
  <si>
    <r>
      <t>8,2165</t>
    </r>
    <r>
      <rPr>
        <i/>
        <sz val="10"/>
        <rFont val="Times New Roman"/>
        <family val="1"/>
        <charset val="204"/>
        <scheme val="minor"/>
      </rPr>
      <t xml:space="preserve">
821,65 / 100</t>
    </r>
  </si>
  <si>
    <r>
      <t>25,536</t>
    </r>
    <r>
      <rPr>
        <i/>
        <sz val="10"/>
        <rFont val="Times New Roman"/>
        <family val="1"/>
        <charset val="204"/>
        <scheme val="minor"/>
      </rPr>
      <t xml:space="preserve">
2553,6 / 100</t>
    </r>
  </si>
  <si>
    <r>
      <t>2681</t>
    </r>
    <r>
      <rPr>
        <i/>
        <sz val="10"/>
        <rFont val="Times New Roman"/>
        <family val="1"/>
        <charset val="204"/>
        <scheme val="minor"/>
      </rPr>
      <t xml:space="preserve">
П3.Р1</t>
    </r>
  </si>
  <si>
    <r>
      <t>2617</t>
    </r>
    <r>
      <rPr>
        <i/>
        <sz val="10"/>
        <rFont val="Times New Roman"/>
        <family val="1"/>
        <charset val="204"/>
        <scheme val="minor"/>
      </rPr>
      <t xml:space="preserve">
П3.Р</t>
    </r>
  </si>
  <si>
    <r>
      <t>0,26</t>
    </r>
    <r>
      <rPr>
        <i/>
        <sz val="10"/>
        <rFont val="Times New Roman"/>
        <family val="1"/>
        <charset val="204"/>
        <scheme val="minor"/>
      </rPr>
      <t xml:space="preserve">
26 / 100</t>
    </r>
  </si>
  <si>
    <r>
      <t>29,9</t>
    </r>
    <r>
      <rPr>
        <i/>
        <sz val="10"/>
        <rFont val="Times New Roman"/>
        <family val="1"/>
        <charset val="204"/>
        <scheme val="minor"/>
      </rPr>
      <t xml:space="preserve">
п16.р</t>
    </r>
  </si>
  <si>
    <r>
      <t>27,04</t>
    </r>
    <r>
      <rPr>
        <i/>
        <sz val="10"/>
        <rFont val="Times New Roman"/>
        <family val="1"/>
        <charset val="204"/>
        <scheme val="minor"/>
      </rPr>
      <t xml:space="preserve">
п17.р</t>
    </r>
  </si>
  <si>
    <r>
      <t>23,15</t>
    </r>
    <r>
      <rPr>
        <i/>
        <sz val="10"/>
        <rFont val="Times New Roman"/>
        <family val="1"/>
        <charset val="204"/>
        <scheme val="minor"/>
      </rPr>
      <t xml:space="preserve">
2315 / 100</t>
    </r>
  </si>
  <si>
    <r>
      <t>2,547</t>
    </r>
    <r>
      <rPr>
        <i/>
        <sz val="10"/>
        <rFont val="Times New Roman"/>
        <family val="1"/>
        <charset val="204"/>
        <scheme val="minor"/>
      </rPr>
      <t xml:space="preserve">
п4.Р</t>
    </r>
  </si>
  <si>
    <r>
      <t>26,1315</t>
    </r>
    <r>
      <rPr>
        <i/>
        <sz val="10"/>
        <rFont val="Times New Roman"/>
        <family val="1"/>
        <charset val="204"/>
        <scheme val="minor"/>
      </rPr>
      <t xml:space="preserve">
2613,15 / 100</t>
    </r>
  </si>
  <si>
    <r>
      <t>1806,94</t>
    </r>
    <r>
      <rPr>
        <i/>
        <sz val="10"/>
        <rFont val="Times New Roman"/>
        <family val="1"/>
        <charset val="204"/>
        <scheme val="minor"/>
      </rPr>
      <t xml:space="preserve">
1789,05*1,01</t>
    </r>
  </si>
  <si>
    <r>
      <t>832,06</t>
    </r>
    <r>
      <rPr>
        <i/>
        <sz val="10"/>
        <rFont val="Times New Roman"/>
        <family val="1"/>
        <charset val="204"/>
        <scheme val="minor"/>
      </rPr>
      <t xml:space="preserve">
П5.Р-1789,05*1,01</t>
    </r>
  </si>
  <si>
    <r>
      <t>0,4616</t>
    </r>
    <r>
      <rPr>
        <i/>
        <sz val="10"/>
        <rFont val="Times New Roman"/>
        <family val="1"/>
        <charset val="204"/>
        <scheme val="minor"/>
      </rPr>
      <t xml:space="preserve">
46,16 / 100</t>
    </r>
  </si>
  <si>
    <r>
      <t>46,62</t>
    </r>
    <r>
      <rPr>
        <i/>
        <sz val="10"/>
        <rFont val="Times New Roman"/>
        <family val="1"/>
        <charset val="204"/>
        <scheme val="minor"/>
      </rPr>
      <t xml:space="preserve">
л2.Р</t>
    </r>
  </si>
  <si>
    <r>
      <t>0,006924</t>
    </r>
    <r>
      <rPr>
        <i/>
        <sz val="10"/>
        <rFont val="Times New Roman"/>
        <family val="1"/>
        <charset val="204"/>
        <scheme val="minor"/>
      </rPr>
      <t xml:space="preserve">
(Л2*100/0,3*0,3*0,015) / 100</t>
    </r>
  </si>
  <si>
    <r>
      <t>0,00044</t>
    </r>
    <r>
      <rPr>
        <i/>
        <sz val="10"/>
        <rFont val="Times New Roman"/>
        <family val="1"/>
        <charset val="204"/>
        <scheme val="minor"/>
      </rPr>
      <t xml:space="preserve">
0,0004*1,1</t>
    </r>
  </si>
  <si>
    <r>
      <t>0,309</t>
    </r>
    <r>
      <rPr>
        <i/>
        <sz val="10"/>
        <rFont val="Times New Roman"/>
        <family val="1"/>
        <charset val="204"/>
        <scheme val="minor"/>
      </rPr>
      <t xml:space="preserve">
30,90 / 100</t>
    </r>
  </si>
  <si>
    <r>
      <t>0,2929</t>
    </r>
    <r>
      <rPr>
        <i/>
        <sz val="10"/>
        <rFont val="Times New Roman"/>
        <family val="1"/>
        <charset val="204"/>
        <scheme val="minor"/>
      </rPr>
      <t xml:space="preserve">
29,29 / 100</t>
    </r>
  </si>
  <si>
    <r>
      <t>3,54</t>
    </r>
    <r>
      <rPr>
        <i/>
        <sz val="10"/>
        <rFont val="Times New Roman"/>
        <family val="1"/>
        <charset val="204"/>
        <scheme val="minor"/>
      </rPr>
      <t xml:space="preserve">
1,607+1,933</t>
    </r>
  </si>
  <si>
    <r>
      <t>0,4512</t>
    </r>
    <r>
      <rPr>
        <i/>
        <sz val="10"/>
        <rFont val="Times New Roman"/>
        <family val="1"/>
        <charset val="204"/>
        <scheme val="minor"/>
      </rPr>
      <t xml:space="preserve">
45,12 / 100</t>
    </r>
  </si>
  <si>
    <r>
      <t>0,4512</t>
    </r>
    <r>
      <rPr>
        <i/>
        <sz val="10"/>
        <rFont val="Times New Roman"/>
        <family val="1"/>
        <charset val="204"/>
        <scheme val="minor"/>
      </rPr>
      <t xml:space="preserve">
п20</t>
    </r>
  </si>
  <si>
    <r>
      <t>306,816</t>
    </r>
    <r>
      <rPr>
        <i/>
        <sz val="10"/>
        <rFont val="Times New Roman"/>
        <family val="1"/>
        <charset val="204"/>
        <scheme val="minor"/>
      </rPr>
      <t xml:space="preserve">
1,7*2*2*п20*100</t>
    </r>
  </si>
  <si>
    <r>
      <t>49,632</t>
    </r>
    <r>
      <rPr>
        <i/>
        <sz val="10"/>
        <rFont val="Times New Roman"/>
        <family val="1"/>
        <charset val="204"/>
        <scheme val="minor"/>
      </rPr>
      <t xml:space="preserve">
1,1*п20*100</t>
    </r>
  </si>
  <si>
    <r>
      <t>0,4965</t>
    </r>
    <r>
      <rPr>
        <i/>
        <sz val="10"/>
        <rFont val="Times New Roman"/>
        <family val="1"/>
        <charset val="204"/>
        <scheme val="minor"/>
      </rPr>
      <t xml:space="preserve">
49,65 / 100</t>
    </r>
  </si>
  <si>
    <r>
      <t>49,65</t>
    </r>
    <r>
      <rPr>
        <i/>
        <sz val="10"/>
        <rFont val="Times New Roman"/>
        <family val="1"/>
        <charset val="204"/>
        <scheme val="minor"/>
      </rPr>
      <t xml:space="preserve">
п21*100</t>
    </r>
  </si>
  <si>
    <r>
      <t>0,309</t>
    </r>
    <r>
      <rPr>
        <i/>
        <sz val="10"/>
        <rFont val="Times New Roman"/>
        <family val="1"/>
        <charset val="204"/>
        <scheme val="minor"/>
      </rPr>
      <t xml:space="preserve">
30,9 / 100</t>
    </r>
  </si>
  <si>
    <r>
      <t>31,52</t>
    </r>
    <r>
      <rPr>
        <i/>
        <sz val="10"/>
        <rFont val="Times New Roman"/>
        <family val="1"/>
        <charset val="204"/>
        <scheme val="minor"/>
      </rPr>
      <t xml:space="preserve">
п22.р</t>
    </r>
  </si>
  <si>
    <r>
      <t>139,1</t>
    </r>
    <r>
      <rPr>
        <i/>
        <sz val="10"/>
        <rFont val="Times New Roman"/>
        <family val="1"/>
        <charset val="204"/>
        <scheme val="minor"/>
      </rPr>
      <t xml:space="preserve">
п22.р1</t>
    </r>
  </si>
  <si>
    <r>
      <t>0,0155</t>
    </r>
    <r>
      <rPr>
        <i/>
        <sz val="10"/>
        <rFont val="Times New Roman"/>
        <family val="1"/>
        <charset val="204"/>
        <scheme val="minor"/>
      </rPr>
      <t xml:space="preserve">
п22.р2</t>
    </r>
  </si>
  <si>
    <r>
      <t>0,389</t>
    </r>
    <r>
      <rPr>
        <i/>
        <sz val="10"/>
        <rFont val="Times New Roman"/>
        <family val="1"/>
        <charset val="204"/>
        <scheme val="minor"/>
      </rPr>
      <t xml:space="preserve">
38,9 / 100</t>
    </r>
  </si>
  <si>
    <r>
      <t>40,85</t>
    </r>
    <r>
      <rPr>
        <i/>
        <sz val="10"/>
        <rFont val="Times New Roman"/>
        <family val="1"/>
        <charset val="204"/>
        <scheme val="minor"/>
      </rPr>
      <t xml:space="preserve">
К.р</t>
    </r>
  </si>
  <si>
    <r>
      <t>21,0962</t>
    </r>
    <r>
      <rPr>
        <i/>
        <sz val="10"/>
        <rFont val="Times New Roman"/>
        <family val="1"/>
        <charset val="204"/>
        <scheme val="minor"/>
      </rPr>
      <t xml:space="preserve">
2109,62 / 100</t>
    </r>
  </si>
  <si>
    <r>
      <t>0,015</t>
    </r>
    <r>
      <rPr>
        <i/>
        <sz val="10"/>
        <rFont val="Times New Roman"/>
        <family val="1"/>
        <charset val="204"/>
        <scheme val="minor"/>
      </rPr>
      <t xml:space="preserve">
(15*0,1) / 100</t>
    </r>
  </si>
  <si>
    <r>
      <t>25,8247</t>
    </r>
    <r>
      <rPr>
        <i/>
        <sz val="10"/>
        <rFont val="Times New Roman"/>
        <family val="1"/>
        <charset val="204"/>
        <scheme val="minor"/>
      </rPr>
      <t xml:space="preserve">
2582,47 / 100</t>
    </r>
  </si>
  <si>
    <r>
      <t>516,494</t>
    </r>
    <r>
      <rPr>
        <i/>
        <sz val="10"/>
        <rFont val="Times New Roman"/>
        <family val="1"/>
        <charset val="204"/>
        <scheme val="minor"/>
      </rPr>
      <t xml:space="preserve">
0,2*ж*100</t>
    </r>
  </si>
  <si>
    <r>
      <t>20,2425</t>
    </r>
    <r>
      <rPr>
        <i/>
        <sz val="10"/>
        <rFont val="Times New Roman"/>
        <family val="1"/>
        <charset val="204"/>
        <scheme val="minor"/>
      </rPr>
      <t xml:space="preserve">
2024,25 / 100</t>
    </r>
  </si>
  <si>
    <r>
      <t>202,425</t>
    </r>
    <r>
      <rPr>
        <i/>
        <sz val="10"/>
        <rFont val="Times New Roman"/>
        <family val="1"/>
        <charset val="204"/>
        <scheme val="minor"/>
      </rPr>
      <t xml:space="preserve">
(ж3*100)*0,1</t>
    </r>
  </si>
  <si>
    <r>
      <t>41,0028</t>
    </r>
    <r>
      <rPr>
        <i/>
        <sz val="10"/>
        <rFont val="Times New Roman"/>
        <family val="1"/>
        <charset val="204"/>
        <scheme val="minor"/>
      </rPr>
      <t xml:space="preserve">
4100,28 / 100</t>
    </r>
  </si>
  <si>
    <r>
      <t>24,60168</t>
    </r>
    <r>
      <rPr>
        <i/>
        <sz val="10"/>
        <rFont val="Times New Roman"/>
        <family val="1"/>
        <charset val="204"/>
        <scheme val="minor"/>
      </rPr>
      <t xml:space="preserve">
ж11*100*0,006</t>
    </r>
  </si>
  <si>
    <r>
      <t>4592</t>
    </r>
    <r>
      <rPr>
        <i/>
        <sz val="10"/>
        <rFont val="Times New Roman"/>
        <family val="1"/>
        <charset val="204"/>
        <scheme val="minor"/>
      </rPr>
      <t xml:space="preserve">
ж11.р*100</t>
    </r>
  </si>
  <si>
    <r>
      <t>6,6782</t>
    </r>
    <r>
      <rPr>
        <i/>
        <sz val="10"/>
        <rFont val="Times New Roman"/>
        <family val="1"/>
        <charset val="204"/>
        <scheme val="minor"/>
      </rPr>
      <t xml:space="preserve">
(4768,10-4100,28) / 100</t>
    </r>
  </si>
  <si>
    <r>
      <t>4,00692</t>
    </r>
    <r>
      <rPr>
        <i/>
        <sz val="10"/>
        <rFont val="Times New Roman"/>
        <family val="1"/>
        <charset val="204"/>
        <scheme val="minor"/>
      </rPr>
      <t xml:space="preserve">
ж16*100*0,006</t>
    </r>
  </si>
  <si>
    <r>
      <t>768</t>
    </r>
    <r>
      <rPr>
        <i/>
        <sz val="10"/>
        <rFont val="Times New Roman"/>
        <family val="1"/>
        <charset val="204"/>
        <scheme val="minor"/>
      </rPr>
      <t xml:space="preserve">
ж16.р*100</t>
    </r>
  </si>
  <si>
    <r>
      <t>64,8</t>
    </r>
    <r>
      <rPr>
        <i/>
        <sz val="10"/>
        <rFont val="Times New Roman"/>
        <family val="1"/>
        <charset val="204"/>
        <scheme val="minor"/>
      </rPr>
      <t xml:space="preserve">
ж16.Р1*1000</t>
    </r>
  </si>
  <si>
    <r>
      <t>0,0495</t>
    </r>
    <r>
      <rPr>
        <i/>
        <sz val="10"/>
        <rFont val="Times New Roman"/>
        <family val="1"/>
        <charset val="204"/>
        <scheme val="minor"/>
      </rPr>
      <t xml:space="preserve">
4,95 / 100</t>
    </r>
  </si>
  <si>
    <r>
      <t>0,0297</t>
    </r>
    <r>
      <rPr>
        <i/>
        <sz val="10"/>
        <rFont val="Times New Roman"/>
        <family val="1"/>
        <charset val="204"/>
        <scheme val="minor"/>
      </rPr>
      <t xml:space="preserve">
ж6*100*0,006</t>
    </r>
  </si>
  <si>
    <r>
      <t>22,0394</t>
    </r>
    <r>
      <rPr>
        <i/>
        <sz val="10"/>
        <rFont val="Times New Roman"/>
        <family val="1"/>
        <charset val="204"/>
        <scheme val="minor"/>
      </rPr>
      <t xml:space="preserve">
2203,94 / 100</t>
    </r>
  </si>
  <si>
    <r>
      <t>26,1169</t>
    </r>
    <r>
      <rPr>
        <i/>
        <sz val="10"/>
        <rFont val="Times New Roman"/>
        <family val="1"/>
        <charset val="204"/>
        <scheme val="minor"/>
      </rPr>
      <t xml:space="preserve">
2611,69 / 100</t>
    </r>
  </si>
  <si>
    <r>
      <t>757,4</t>
    </r>
    <r>
      <rPr>
        <i/>
        <sz val="10"/>
        <rFont val="Times New Roman"/>
        <family val="1"/>
        <charset val="204"/>
        <scheme val="minor"/>
      </rPr>
      <t xml:space="preserve">
ж2.Р*1000</t>
    </r>
  </si>
  <si>
    <r>
      <t>32,7831</t>
    </r>
    <r>
      <rPr>
        <i/>
        <sz val="10"/>
        <rFont val="Times New Roman"/>
        <family val="1"/>
        <charset val="204"/>
        <scheme val="minor"/>
      </rPr>
      <t xml:space="preserve">
3278,31 / 100</t>
    </r>
  </si>
  <si>
    <r>
      <t>655,662</t>
    </r>
    <r>
      <rPr>
        <i/>
        <sz val="10"/>
        <rFont val="Times New Roman"/>
        <family val="1"/>
        <charset val="204"/>
        <scheme val="minor"/>
      </rPr>
      <t xml:space="preserve">
0,1*2*(ж7*100)</t>
    </r>
  </si>
  <si>
    <r>
      <t>8851,437</t>
    </r>
    <r>
      <rPr>
        <i/>
        <sz val="10"/>
        <rFont val="Times New Roman"/>
        <family val="1"/>
        <charset val="204"/>
        <scheme val="minor"/>
      </rPr>
      <t xml:space="preserve">
0.9*3*(ж7*100)</t>
    </r>
  </si>
  <si>
    <r>
      <t>917,9268</t>
    </r>
    <r>
      <rPr>
        <i/>
        <sz val="10"/>
        <rFont val="Times New Roman"/>
        <family val="1"/>
        <charset val="204"/>
        <scheme val="minor"/>
      </rPr>
      <t xml:space="preserve">
0,28*(ж7*100)</t>
    </r>
  </si>
  <si>
    <r>
      <t>2,088</t>
    </r>
    <r>
      <rPr>
        <i/>
        <sz val="10"/>
        <rFont val="Times New Roman"/>
        <family val="1"/>
        <charset val="204"/>
        <scheme val="minor"/>
      </rPr>
      <t xml:space="preserve">
(ж8*2) / 100</t>
    </r>
  </si>
  <si>
    <r>
      <t>5,22</t>
    </r>
    <r>
      <rPr>
        <i/>
        <sz val="10"/>
        <rFont val="Times New Roman"/>
        <family val="1"/>
        <charset val="204"/>
        <scheme val="minor"/>
      </rPr>
      <t xml:space="preserve">
ж8*0,05</t>
    </r>
  </si>
  <si>
    <r>
      <t>1,044</t>
    </r>
    <r>
      <rPr>
        <i/>
        <sz val="10"/>
        <rFont val="Times New Roman"/>
        <family val="1"/>
        <charset val="204"/>
        <scheme val="minor"/>
      </rPr>
      <t xml:space="preserve">
(ж8) / 100</t>
    </r>
  </si>
  <si>
    <r>
      <t>439,5</t>
    </r>
    <r>
      <rPr>
        <i/>
        <sz val="10"/>
        <rFont val="Times New Roman"/>
        <family val="1"/>
        <charset val="204"/>
        <scheme val="minor"/>
      </rPr>
      <t xml:space="preserve">
ж9.Р4</t>
    </r>
  </si>
  <si>
    <r>
      <t>5,375</t>
    </r>
    <r>
      <rPr>
        <i/>
        <sz val="10"/>
        <rFont val="Times New Roman"/>
        <family val="1"/>
        <charset val="204"/>
        <scheme val="minor"/>
      </rPr>
      <t xml:space="preserve">
ж9.Р2*0,05</t>
    </r>
  </si>
  <si>
    <r>
      <t>0,056881</t>
    </r>
    <r>
      <rPr>
        <i/>
        <sz val="10"/>
        <rFont val="Times New Roman"/>
        <family val="1"/>
        <charset val="204"/>
        <scheme val="minor"/>
      </rPr>
      <t xml:space="preserve">
(ж9.Р*0,018+ж9.Р1*0,02) / 100</t>
    </r>
  </si>
  <si>
    <r>
      <t>60,6</t>
    </r>
    <r>
      <rPr>
        <i/>
        <sz val="10"/>
        <rFont val="Times New Roman"/>
        <family val="1"/>
        <charset val="204"/>
        <scheme val="minor"/>
      </rPr>
      <t xml:space="preserve">
ж10.Р*1000</t>
    </r>
  </si>
  <si>
    <r>
      <t>0,6662</t>
    </r>
    <r>
      <rPr>
        <i/>
        <sz val="10"/>
        <rFont val="Times New Roman"/>
        <family val="1"/>
        <charset val="204"/>
        <scheme val="minor"/>
      </rPr>
      <t xml:space="preserve">
(ж51) / 100</t>
    </r>
  </si>
  <si>
    <r>
      <t>3,331</t>
    </r>
    <r>
      <rPr>
        <i/>
        <sz val="10"/>
        <rFont val="Times New Roman"/>
        <family val="1"/>
        <charset val="204"/>
        <scheme val="minor"/>
      </rPr>
      <t xml:space="preserve">
ж51*0,05</t>
    </r>
  </si>
  <si>
    <r>
      <t>149,9</t>
    </r>
    <r>
      <rPr>
        <i/>
        <sz val="10"/>
        <rFont val="Times New Roman"/>
        <family val="1"/>
        <charset val="204"/>
        <scheme val="minor"/>
      </rPr>
      <t xml:space="preserve">
ж52.Р</t>
    </r>
  </si>
  <si>
    <r>
      <t>3,398</t>
    </r>
    <r>
      <rPr>
        <i/>
        <sz val="10"/>
        <rFont val="Times New Roman"/>
        <family val="1"/>
        <charset val="204"/>
        <scheme val="minor"/>
      </rPr>
      <t xml:space="preserve">
ж53.Р</t>
    </r>
  </si>
  <si>
    <r>
      <t>0,041492</t>
    </r>
    <r>
      <rPr>
        <i/>
        <sz val="10"/>
        <rFont val="Times New Roman"/>
        <family val="1"/>
        <charset val="204"/>
        <scheme val="minor"/>
      </rPr>
      <t xml:space="preserve">
(ж52.Р1*0,018+ж52.Р2*0,02) / 100</t>
    </r>
  </si>
  <si>
    <r>
      <t>19,3</t>
    </r>
    <r>
      <rPr>
        <i/>
        <sz val="10"/>
        <rFont val="Times New Roman"/>
        <family val="1"/>
        <charset val="204"/>
        <scheme val="minor"/>
      </rPr>
      <t xml:space="preserve">
ж54.Р*1000</t>
    </r>
  </si>
  <si>
    <r>
      <t>0,14</t>
    </r>
    <r>
      <rPr>
        <i/>
        <sz val="10"/>
        <rFont val="Times New Roman"/>
        <family val="1"/>
        <charset val="204"/>
        <scheme val="minor"/>
      </rPr>
      <t xml:space="preserve">
14 / 100</t>
    </r>
  </si>
  <si>
    <r>
      <t>14,98</t>
    </r>
    <r>
      <rPr>
        <i/>
        <sz val="10"/>
        <rFont val="Times New Roman"/>
        <family val="1"/>
        <charset val="204"/>
        <scheme val="minor"/>
      </rPr>
      <t xml:space="preserve">
ж56.Р1</t>
    </r>
  </si>
  <si>
    <r>
      <t>0,14</t>
    </r>
    <r>
      <rPr>
        <i/>
        <sz val="10"/>
        <rFont val="Times New Roman"/>
        <family val="1"/>
        <charset val="204"/>
        <scheme val="minor"/>
      </rPr>
      <t xml:space="preserve">
ж56</t>
    </r>
  </si>
  <si>
    <r>
      <t>0,0973</t>
    </r>
    <r>
      <rPr>
        <i/>
        <sz val="10"/>
        <rFont val="Times New Roman"/>
        <family val="1"/>
        <charset val="204"/>
        <scheme val="minor"/>
      </rPr>
      <t xml:space="preserve">
9,73 / 100</t>
    </r>
  </si>
  <si>
    <r>
      <t>0,02805</t>
    </r>
    <r>
      <rPr>
        <i/>
        <sz val="10"/>
        <rFont val="Times New Roman"/>
        <family val="1"/>
        <charset val="204"/>
        <scheme val="minor"/>
      </rPr>
      <t xml:space="preserve">
ж55.Р*1,1</t>
    </r>
  </si>
  <si>
    <r>
      <t>0,0733</t>
    </r>
    <r>
      <rPr>
        <i/>
        <sz val="10"/>
        <rFont val="Times New Roman"/>
        <family val="1"/>
        <charset val="204"/>
        <scheme val="minor"/>
      </rPr>
      <t xml:space="preserve">
7,33 / 100</t>
    </r>
  </si>
  <si>
    <r>
      <t>0,0748</t>
    </r>
    <r>
      <rPr>
        <i/>
        <sz val="10"/>
        <rFont val="Times New Roman"/>
        <family val="1"/>
        <charset val="204"/>
        <scheme val="minor"/>
      </rPr>
      <t xml:space="preserve">
7,48 / 100</t>
    </r>
  </si>
  <si>
    <r>
      <t>7,48</t>
    </r>
    <r>
      <rPr>
        <i/>
        <sz val="10"/>
        <rFont val="Times New Roman"/>
        <family val="1"/>
        <charset val="204"/>
        <scheme val="minor"/>
      </rPr>
      <t xml:space="preserve">
ж58.р</t>
    </r>
  </si>
  <si>
    <r>
      <t>0,0281</t>
    </r>
    <r>
      <rPr>
        <i/>
        <sz val="10"/>
        <rFont val="Times New Roman"/>
        <family val="1"/>
        <charset val="204"/>
        <scheme val="minor"/>
      </rPr>
      <t xml:space="preserve">
ж58.р1</t>
    </r>
  </si>
  <si>
    <r>
      <t>0,0037</t>
    </r>
    <r>
      <rPr>
        <i/>
        <sz val="10"/>
        <rFont val="Times New Roman"/>
        <family val="1"/>
        <charset val="204"/>
        <scheme val="minor"/>
      </rPr>
      <t xml:space="preserve">
ж58.р2</t>
    </r>
  </si>
  <si>
    <r>
      <t>1,01</t>
    </r>
    <r>
      <rPr>
        <i/>
        <sz val="10"/>
        <rFont val="Times New Roman"/>
        <family val="1"/>
        <charset val="204"/>
        <scheme val="minor"/>
      </rPr>
      <t xml:space="preserve">
101 / 100</t>
    </r>
  </si>
  <si>
    <r>
      <t>0,3712</t>
    </r>
    <r>
      <rPr>
        <i/>
        <sz val="10"/>
        <rFont val="Times New Roman"/>
        <family val="1"/>
        <charset val="204"/>
        <scheme val="minor"/>
      </rPr>
      <t xml:space="preserve">
(G) / 100</t>
    </r>
  </si>
  <si>
    <r>
      <t>0,22272</t>
    </r>
    <r>
      <rPr>
        <i/>
        <sz val="10"/>
        <rFont val="Times New Roman"/>
        <family val="1"/>
        <charset val="204"/>
        <scheme val="minor"/>
      </rPr>
      <t xml:space="preserve">
G*0,006</t>
    </r>
  </si>
  <si>
    <r>
      <t>42,69</t>
    </r>
    <r>
      <rPr>
        <i/>
        <sz val="10"/>
        <rFont val="Times New Roman"/>
        <family val="1"/>
        <charset val="204"/>
        <scheme val="minor"/>
      </rPr>
      <t xml:space="preserve">
G3.Р*100</t>
    </r>
  </si>
  <si>
    <r>
      <t>2,411</t>
    </r>
    <r>
      <rPr>
        <i/>
        <sz val="10"/>
        <rFont val="Times New Roman"/>
        <family val="1"/>
        <charset val="204"/>
        <scheme val="minor"/>
      </rPr>
      <t xml:space="preserve">
241,10 / 100</t>
    </r>
  </si>
  <si>
    <r>
      <t>3,2943</t>
    </r>
    <r>
      <rPr>
        <i/>
        <sz val="10"/>
        <rFont val="Times New Roman"/>
        <family val="1"/>
        <charset val="204"/>
        <scheme val="minor"/>
      </rPr>
      <t xml:space="preserve">
329,43 / 100</t>
    </r>
  </si>
  <si>
    <r>
      <t>0,0188</t>
    </r>
    <r>
      <rPr>
        <i/>
        <sz val="10"/>
        <rFont val="Times New Roman"/>
        <family val="1"/>
        <charset val="204"/>
        <scheme val="minor"/>
      </rPr>
      <t xml:space="preserve">
(18,8*0,1) / 100</t>
    </r>
  </si>
  <si>
    <r>
      <t>1,8708</t>
    </r>
    <r>
      <rPr>
        <i/>
        <sz val="10"/>
        <rFont val="Times New Roman"/>
        <family val="1"/>
        <charset val="204"/>
        <scheme val="minor"/>
      </rPr>
      <t xml:space="preserve">
187,08 / 100</t>
    </r>
  </si>
  <si>
    <r>
      <t>37,416</t>
    </r>
    <r>
      <rPr>
        <i/>
        <sz val="10"/>
        <rFont val="Times New Roman"/>
        <family val="1"/>
        <charset val="204"/>
        <scheme val="minor"/>
      </rPr>
      <t xml:space="preserve">
0,2*П6*100</t>
    </r>
  </si>
  <si>
    <r>
      <t>1,655</t>
    </r>
    <r>
      <rPr>
        <i/>
        <sz val="10"/>
        <rFont val="Times New Roman"/>
        <family val="1"/>
        <charset val="204"/>
        <scheme val="minor"/>
      </rPr>
      <t xml:space="preserve">
165,50 / 100</t>
    </r>
  </si>
  <si>
    <r>
      <t>0,7238</t>
    </r>
    <r>
      <rPr>
        <i/>
        <sz val="10"/>
        <rFont val="Times New Roman"/>
        <family val="1"/>
        <charset val="204"/>
        <scheme val="minor"/>
      </rPr>
      <t xml:space="preserve">
72,38 / 100</t>
    </r>
  </si>
  <si>
    <r>
      <t>80,3418</t>
    </r>
    <r>
      <rPr>
        <i/>
        <sz val="10"/>
        <rFont val="Times New Roman"/>
        <family val="1"/>
        <charset val="204"/>
        <scheme val="minor"/>
      </rPr>
      <t xml:space="preserve">
72,38*1,11</t>
    </r>
  </si>
  <si>
    <r>
      <t>3,0943</t>
    </r>
    <r>
      <rPr>
        <i/>
        <sz val="10"/>
        <rFont val="Times New Roman"/>
        <family val="1"/>
        <charset val="204"/>
        <scheme val="minor"/>
      </rPr>
      <t xml:space="preserve">
309,43 / 100</t>
    </r>
  </si>
  <si>
    <r>
      <t>1,6768</t>
    </r>
    <r>
      <rPr>
        <i/>
        <sz val="10"/>
        <rFont val="Times New Roman"/>
        <family val="1"/>
        <charset val="204"/>
        <scheme val="minor"/>
      </rPr>
      <t xml:space="preserve">
167,68 / 100</t>
    </r>
  </si>
  <si>
    <r>
      <t>16,768</t>
    </r>
    <r>
      <rPr>
        <i/>
        <sz val="10"/>
        <rFont val="Times New Roman"/>
        <family val="1"/>
        <charset val="204"/>
        <scheme val="minor"/>
      </rPr>
      <t xml:space="preserve">
0,1*167,68</t>
    </r>
  </si>
  <si>
    <r>
      <t>3,6878</t>
    </r>
    <r>
      <rPr>
        <i/>
        <sz val="10"/>
        <rFont val="Times New Roman"/>
        <family val="1"/>
        <charset val="204"/>
        <scheme val="minor"/>
      </rPr>
      <t xml:space="preserve">
368,78 / 100</t>
    </r>
  </si>
  <si>
    <r>
      <t>36,878</t>
    </r>
    <r>
      <rPr>
        <i/>
        <sz val="10"/>
        <rFont val="Times New Roman"/>
        <family val="1"/>
        <charset val="204"/>
        <scheme val="minor"/>
      </rPr>
      <t xml:space="preserve">
0,1*368,78</t>
    </r>
  </si>
  <si>
    <r>
      <t>5,428</t>
    </r>
    <r>
      <rPr>
        <i/>
        <sz val="10"/>
        <rFont val="Times New Roman"/>
        <family val="1"/>
        <charset val="204"/>
        <scheme val="minor"/>
      </rPr>
      <t xml:space="preserve">
542,76 / 100</t>
    </r>
  </si>
  <si>
    <r>
      <t>173,7</t>
    </r>
    <r>
      <rPr>
        <i/>
        <sz val="10"/>
        <rFont val="Times New Roman"/>
        <family val="1"/>
        <charset val="204"/>
        <scheme val="minor"/>
      </rPr>
      <t xml:space="preserve">
П7.Р*1000</t>
    </r>
  </si>
  <si>
    <r>
      <t>2,145</t>
    </r>
    <r>
      <rPr>
        <i/>
        <sz val="10"/>
        <rFont val="Times New Roman"/>
        <family val="1"/>
        <charset val="204"/>
        <scheme val="minor"/>
      </rPr>
      <t xml:space="preserve">
П10</t>
    </r>
  </si>
  <si>
    <r>
      <t>2,145</t>
    </r>
    <r>
      <rPr>
        <i/>
        <sz val="10"/>
        <rFont val="Times New Roman"/>
        <family val="1"/>
        <charset val="204"/>
        <scheme val="minor"/>
      </rPr>
      <t xml:space="preserve">
214,5 / 100</t>
    </r>
  </si>
  <si>
    <r>
      <t>216,6</t>
    </r>
    <r>
      <rPr>
        <i/>
        <sz val="10"/>
        <rFont val="Times New Roman"/>
        <family val="1"/>
        <charset val="204"/>
        <scheme val="minor"/>
      </rPr>
      <t xml:space="preserve">
П10.Р</t>
    </r>
  </si>
  <si>
    <r>
      <t>0,496</t>
    </r>
    <r>
      <rPr>
        <i/>
        <sz val="10"/>
        <rFont val="Times New Roman"/>
        <family val="1"/>
        <charset val="204"/>
        <scheme val="minor"/>
      </rPr>
      <t xml:space="preserve">
49,60 / 100</t>
    </r>
  </si>
  <si>
    <r>
      <t>4,96</t>
    </r>
    <r>
      <rPr>
        <i/>
        <sz val="10"/>
        <rFont val="Times New Roman"/>
        <family val="1"/>
        <charset val="204"/>
        <scheme val="minor"/>
      </rPr>
      <t xml:space="preserve">
0,1*П9*100</t>
    </r>
  </si>
  <si>
    <r>
      <t>2,7</t>
    </r>
    <r>
      <rPr>
        <i/>
        <sz val="10"/>
        <rFont val="Times New Roman"/>
        <family val="1"/>
        <charset val="204"/>
        <scheme val="minor"/>
      </rPr>
      <t xml:space="preserve">
П9.Р*1000</t>
    </r>
  </si>
  <si>
    <r>
      <t>13,888</t>
    </r>
    <r>
      <rPr>
        <i/>
        <sz val="10"/>
        <rFont val="Times New Roman"/>
        <family val="1"/>
        <charset val="204"/>
        <scheme val="minor"/>
      </rPr>
      <t xml:space="preserve">
0,28*П9*100</t>
    </r>
  </si>
  <si>
    <r>
      <t>23,0256</t>
    </r>
    <r>
      <rPr>
        <i/>
        <sz val="10"/>
        <rFont val="Times New Roman"/>
        <family val="1"/>
        <charset val="204"/>
        <scheme val="minor"/>
      </rPr>
      <t xml:space="preserve">
2302,56 / 100</t>
    </r>
  </si>
  <si>
    <r>
      <t>230,256</t>
    </r>
    <r>
      <rPr>
        <i/>
        <sz val="10"/>
        <rFont val="Times New Roman"/>
        <family val="1"/>
        <charset val="204"/>
        <scheme val="minor"/>
      </rPr>
      <t xml:space="preserve">
0,1*П8*100</t>
    </r>
  </si>
  <si>
    <r>
      <t>1266</t>
    </r>
    <r>
      <rPr>
        <i/>
        <sz val="10"/>
        <rFont val="Times New Roman"/>
        <family val="1"/>
        <charset val="204"/>
        <scheme val="minor"/>
      </rPr>
      <t xml:space="preserve">
П8.Р*1000</t>
    </r>
  </si>
  <si>
    <r>
      <t>644,7168</t>
    </r>
    <r>
      <rPr>
        <i/>
        <sz val="10"/>
        <rFont val="Times New Roman"/>
        <family val="1"/>
        <charset val="204"/>
        <scheme val="minor"/>
      </rPr>
      <t xml:space="preserve">
0,28*П8*100</t>
    </r>
  </si>
  <si>
    <r>
      <t>0,972</t>
    </r>
    <r>
      <rPr>
        <i/>
        <sz val="10"/>
        <rFont val="Times New Roman"/>
        <family val="1"/>
        <charset val="204"/>
        <scheme val="minor"/>
      </rPr>
      <t xml:space="preserve">
97,2 / 100</t>
    </r>
  </si>
  <si>
    <r>
      <t>0,18</t>
    </r>
    <r>
      <rPr>
        <i/>
        <sz val="10"/>
        <rFont val="Times New Roman"/>
        <family val="1"/>
        <charset val="204"/>
        <scheme val="minor"/>
      </rPr>
      <t xml:space="preserve">
18 / 100</t>
    </r>
  </si>
  <si>
    <r>
      <t>2,2788</t>
    </r>
    <r>
      <rPr>
        <i/>
        <sz val="10"/>
        <rFont val="Times New Roman"/>
        <family val="1"/>
        <charset val="204"/>
        <scheme val="minor"/>
      </rPr>
      <t xml:space="preserve">
0,3888+1,89</t>
    </r>
  </si>
  <si>
    <r>
      <t>0,3564</t>
    </r>
    <r>
      <rPr>
        <i/>
        <sz val="10"/>
        <rFont val="Times New Roman"/>
        <family val="1"/>
        <charset val="204"/>
        <scheme val="minor"/>
      </rPr>
      <t xml:space="preserve">
(18* (0,9*2,2)) / 100</t>
    </r>
  </si>
  <si>
    <r>
      <t>46</t>
    </r>
    <r>
      <rPr>
        <i/>
        <sz val="10"/>
        <rFont val="Times New Roman"/>
        <family val="1"/>
        <charset val="204"/>
        <scheme val="minor"/>
      </rPr>
      <t xml:space="preserve">
97,2/2,1</t>
    </r>
  </si>
  <si>
    <r>
      <t>0,25155</t>
    </r>
    <r>
      <rPr>
        <i/>
        <sz val="10"/>
        <rFont val="Times New Roman"/>
        <family val="1"/>
        <charset val="204"/>
        <scheme val="minor"/>
      </rPr>
      <t xml:space="preserve">
(13*0,9*2,15) / 100</t>
    </r>
  </si>
  <si>
    <r>
      <t>0,19</t>
    </r>
    <r>
      <rPr>
        <i/>
        <sz val="10"/>
        <rFont val="Times New Roman"/>
        <family val="1"/>
        <charset val="204"/>
        <scheme val="minor"/>
      </rPr>
      <t xml:space="preserve">
19 / 100</t>
    </r>
  </si>
  <si>
    <r>
      <t>18</t>
    </r>
    <r>
      <rPr>
        <i/>
        <sz val="10"/>
        <rFont val="Times New Roman"/>
        <family val="1"/>
        <charset val="204"/>
        <scheme val="minor"/>
      </rPr>
      <t xml:space="preserve">
9*2</t>
    </r>
  </si>
  <si>
    <r>
      <t>0,15</t>
    </r>
    <r>
      <rPr>
        <i/>
        <sz val="10"/>
        <rFont val="Times New Roman"/>
        <family val="1"/>
        <charset val="204"/>
        <scheme val="minor"/>
      </rPr>
      <t xml:space="preserve">
15 / 100</t>
    </r>
  </si>
  <si>
    <r>
      <t>0,01</t>
    </r>
    <r>
      <rPr>
        <i/>
        <sz val="10"/>
        <rFont val="Times New Roman"/>
        <family val="1"/>
        <charset val="204"/>
        <scheme val="minor"/>
      </rPr>
      <t xml:space="preserve">
1 / 100</t>
    </r>
  </si>
  <si>
    <r>
      <t>0,02</t>
    </r>
    <r>
      <rPr>
        <i/>
        <sz val="10"/>
        <rFont val="Times New Roman"/>
        <family val="1"/>
        <charset val="204"/>
        <scheme val="minor"/>
      </rPr>
      <t xml:space="preserve">
2 / 100</t>
    </r>
  </si>
  <si>
    <r>
      <t>0,018</t>
    </r>
    <r>
      <rPr>
        <i/>
        <sz val="10"/>
        <rFont val="Times New Roman"/>
        <family val="1"/>
        <charset val="204"/>
        <scheme val="minor"/>
      </rPr>
      <t xml:space="preserve">
(0,9*2*1) / 100</t>
    </r>
  </si>
  <si>
    <r>
      <t>2</t>
    </r>
    <r>
      <rPr>
        <i/>
        <sz val="10"/>
        <rFont val="Times New Roman"/>
        <family val="1"/>
        <charset val="204"/>
        <scheme val="minor"/>
      </rPr>
      <t xml:space="preserve">
1*2</t>
    </r>
  </si>
  <si>
    <r>
      <t>0,05</t>
    </r>
    <r>
      <rPr>
        <i/>
        <sz val="10"/>
        <rFont val="Times New Roman"/>
        <family val="1"/>
        <charset val="204"/>
        <scheme val="minor"/>
      </rPr>
      <t xml:space="preserve">
5 / 100</t>
    </r>
  </si>
  <si>
    <r>
      <t>1,48</t>
    </r>
    <r>
      <rPr>
        <i/>
        <sz val="10"/>
        <rFont val="Times New Roman"/>
        <family val="1"/>
        <charset val="204"/>
        <scheme val="minor"/>
      </rPr>
      <t xml:space="preserve">
(74*2) / 100</t>
    </r>
  </si>
  <si>
    <r>
      <t>0,34</t>
    </r>
    <r>
      <rPr>
        <i/>
        <sz val="10"/>
        <rFont val="Times New Roman"/>
        <family val="1"/>
        <charset val="204"/>
        <scheme val="minor"/>
      </rPr>
      <t xml:space="preserve">
(17*2) / 100</t>
    </r>
  </si>
  <si>
    <r>
      <t>0,0273</t>
    </r>
    <r>
      <rPr>
        <i/>
        <sz val="10"/>
        <rFont val="Times New Roman"/>
        <family val="1"/>
        <charset val="204"/>
        <scheme val="minor"/>
      </rPr>
      <t xml:space="preserve">
2,73 / 100</t>
    </r>
  </si>
  <si>
    <r>
      <t>0,1244</t>
    </r>
    <r>
      <rPr>
        <i/>
        <sz val="10"/>
        <rFont val="Times New Roman"/>
        <family val="1"/>
        <charset val="204"/>
        <scheme val="minor"/>
      </rPr>
      <t xml:space="preserve">
12,44 / 100</t>
    </r>
  </si>
  <si>
    <r>
      <t>2,205</t>
    </r>
    <r>
      <rPr>
        <i/>
        <sz val="10"/>
        <rFont val="Times New Roman"/>
        <family val="1"/>
        <charset val="204"/>
        <scheme val="minor"/>
      </rPr>
      <t xml:space="preserve">
220,5 / 100</t>
    </r>
  </si>
  <si>
    <r>
      <t>5,262</t>
    </r>
    <r>
      <rPr>
        <i/>
        <sz val="10"/>
        <rFont val="Times New Roman"/>
        <family val="1"/>
        <charset val="204"/>
        <scheme val="minor"/>
      </rPr>
      <t xml:space="preserve">
526,2 / 100</t>
    </r>
  </si>
  <si>
    <r>
      <t>356,384</t>
    </r>
    <r>
      <rPr>
        <i/>
        <sz val="10"/>
        <rFont val="Times New Roman"/>
        <family val="1"/>
        <charset val="204"/>
        <scheme val="minor"/>
      </rPr>
      <t xml:space="preserve">
318,2*1,12</t>
    </r>
  </si>
  <si>
    <r>
      <t>178,516</t>
    </r>
    <r>
      <rPr>
        <i/>
        <sz val="10"/>
        <rFont val="Times New Roman"/>
        <family val="1"/>
        <charset val="204"/>
        <scheme val="minor"/>
      </rPr>
      <t xml:space="preserve">
534,9-318,2*1,12</t>
    </r>
  </si>
  <si>
    <r>
      <t>20</t>
    </r>
    <r>
      <rPr>
        <i/>
        <sz val="10"/>
        <rFont val="Times New Roman"/>
        <family val="1"/>
        <charset val="204"/>
        <scheme val="minor"/>
      </rPr>
      <t xml:space="preserve">
13+7</t>
    </r>
  </si>
  <si>
    <r>
      <t>0,17</t>
    </r>
    <r>
      <rPr>
        <i/>
        <sz val="10"/>
        <rFont val="Times New Roman"/>
        <family val="1"/>
        <charset val="204"/>
        <scheme val="minor"/>
      </rPr>
      <t xml:space="preserve">
17 / 100</t>
    </r>
  </si>
  <si>
    <r>
      <t>0,1</t>
    </r>
    <r>
      <rPr>
        <i/>
        <sz val="10"/>
        <rFont val="Times New Roman"/>
        <family val="1"/>
        <charset val="204"/>
        <scheme val="minor"/>
      </rPr>
      <t xml:space="preserve">
1 / 10</t>
    </r>
  </si>
  <si>
    <r>
      <t>0,84</t>
    </r>
    <r>
      <rPr>
        <i/>
        <sz val="10"/>
        <rFont val="Times New Roman"/>
        <family val="1"/>
        <charset val="204"/>
        <scheme val="minor"/>
      </rPr>
      <t xml:space="preserve">
(28*3) / 100</t>
    </r>
  </si>
  <si>
    <r>
      <t>2,8</t>
    </r>
    <r>
      <rPr>
        <i/>
        <sz val="10"/>
        <rFont val="Times New Roman"/>
        <family val="1"/>
        <charset val="204"/>
        <scheme val="minor"/>
      </rPr>
      <t xml:space="preserve">
28 / 10</t>
    </r>
  </si>
  <si>
    <r>
      <t>0,9</t>
    </r>
    <r>
      <rPr>
        <i/>
        <sz val="10"/>
        <rFont val="Times New Roman"/>
        <family val="1"/>
        <charset val="204"/>
        <scheme val="minor"/>
      </rPr>
      <t xml:space="preserve">
9 / 10</t>
    </r>
  </si>
  <si>
    <r>
      <t>1</t>
    </r>
    <r>
      <rPr>
        <i/>
        <sz val="10"/>
        <rFont val="Times New Roman"/>
        <family val="1"/>
        <charset val="204"/>
        <scheme val="minor"/>
      </rPr>
      <t xml:space="preserve">
10 / 10</t>
    </r>
  </si>
  <si>
    <r>
      <t>1,0101</t>
    </r>
    <r>
      <rPr>
        <i/>
        <sz val="10"/>
        <rFont val="Times New Roman"/>
        <family val="1"/>
        <charset val="204"/>
        <scheme val="minor"/>
      </rPr>
      <t xml:space="preserve">
101,01 / 100</t>
    </r>
  </si>
  <si>
    <r>
      <t>0,1111</t>
    </r>
    <r>
      <rPr>
        <i/>
        <sz val="10"/>
        <rFont val="Times New Roman"/>
        <family val="1"/>
        <charset val="204"/>
        <scheme val="minor"/>
      </rPr>
      <t xml:space="preserve">
G1.Р</t>
    </r>
  </si>
  <si>
    <r>
      <t>1,1011</t>
    </r>
    <r>
      <rPr>
        <i/>
        <sz val="10"/>
        <rFont val="Times New Roman"/>
        <family val="1"/>
        <charset val="204"/>
        <scheme val="minor"/>
      </rPr>
      <t xml:space="preserve">
110,11 / 100</t>
    </r>
  </si>
  <si>
    <r>
      <t>111,2</t>
    </r>
    <r>
      <rPr>
        <i/>
        <sz val="10"/>
        <rFont val="Times New Roman"/>
        <family val="1"/>
        <charset val="204"/>
        <scheme val="minor"/>
      </rPr>
      <t xml:space="preserve">
G2.Р1</t>
    </r>
  </si>
  <si>
    <r>
      <t>5,671</t>
    </r>
    <r>
      <rPr>
        <i/>
        <sz val="10"/>
        <rFont val="Times New Roman"/>
        <family val="1"/>
        <charset val="204"/>
        <scheme val="minor"/>
      </rPr>
      <t xml:space="preserve">
G2.Р</t>
    </r>
  </si>
  <si>
    <r>
      <t>1,4471</t>
    </r>
    <r>
      <rPr>
        <i/>
        <sz val="10"/>
        <rFont val="Times New Roman"/>
        <family val="1"/>
        <charset val="204"/>
        <scheme val="minor"/>
      </rPr>
      <t xml:space="preserve">
144,71 / 100</t>
    </r>
  </si>
  <si>
    <r>
      <t>5,9E-5</t>
    </r>
    <r>
      <rPr>
        <i/>
        <sz val="10"/>
        <rFont val="Times New Roman"/>
        <family val="1"/>
        <charset val="204"/>
        <scheme val="minor"/>
      </rPr>
      <t xml:space="preserve">
4,7*(0,005*0,005/2)</t>
    </r>
  </si>
  <si>
    <r>
      <t>0,4</t>
    </r>
    <r>
      <rPr>
        <i/>
        <sz val="10"/>
        <rFont val="Times New Roman"/>
        <family val="1"/>
        <charset val="204"/>
        <scheme val="minor"/>
      </rPr>
      <t xml:space="preserve">
4 / 10</t>
    </r>
  </si>
  <si>
    <r>
      <t>0,2</t>
    </r>
    <r>
      <rPr>
        <i/>
        <sz val="10"/>
        <rFont val="Times New Roman"/>
        <family val="1"/>
        <charset val="204"/>
        <scheme val="minor"/>
      </rPr>
      <t xml:space="preserve">
2 / 10</t>
    </r>
  </si>
  <si>
    <r>
      <t>2</t>
    </r>
    <r>
      <rPr>
        <i/>
        <sz val="10"/>
        <rFont val="Times New Roman"/>
        <family val="1"/>
        <charset val="204"/>
        <scheme val="minor"/>
      </rPr>
      <t xml:space="preserve">
20 / 10</t>
    </r>
  </si>
  <si>
    <r>
      <t>1,9</t>
    </r>
    <r>
      <rPr>
        <i/>
        <sz val="10"/>
        <rFont val="Times New Roman"/>
        <family val="1"/>
        <charset val="204"/>
        <scheme val="minor"/>
      </rPr>
      <t xml:space="preserve">
19 / 10</t>
    </r>
  </si>
  <si>
    <r>
      <t>0,03</t>
    </r>
    <r>
      <rPr>
        <i/>
        <sz val="10"/>
        <rFont val="Times New Roman"/>
        <family val="1"/>
        <charset val="204"/>
        <scheme val="minor"/>
      </rPr>
      <t xml:space="preserve">
3 / 100</t>
    </r>
  </si>
  <si>
    <r>
      <t>0,04</t>
    </r>
    <r>
      <rPr>
        <i/>
        <sz val="10"/>
        <rFont val="Times New Roman"/>
        <family val="1"/>
        <charset val="204"/>
        <scheme val="minor"/>
      </rPr>
      <t xml:space="preserve">
4 / 100</t>
    </r>
  </si>
  <si>
    <r>
      <t>1,5</t>
    </r>
    <r>
      <rPr>
        <i/>
        <sz val="10"/>
        <rFont val="Times New Roman"/>
        <family val="1"/>
        <charset val="204"/>
        <scheme val="minor"/>
      </rPr>
      <t xml:space="preserve">
15 / 10</t>
    </r>
  </si>
  <si>
    <r>
      <t>0,8</t>
    </r>
    <r>
      <rPr>
        <i/>
        <sz val="10"/>
        <rFont val="Times New Roman"/>
        <family val="1"/>
        <charset val="204"/>
        <scheme val="minor"/>
      </rPr>
      <t xml:space="preserve">
8 / 10</t>
    </r>
  </si>
  <si>
    <r>
      <t>0,01145</t>
    </r>
    <r>
      <rPr>
        <i/>
        <sz val="10"/>
        <rFont val="Times New Roman"/>
        <family val="1"/>
        <charset val="204"/>
        <scheme val="minor"/>
      </rPr>
      <t xml:space="preserve">
2,29*5/1000</t>
    </r>
  </si>
  <si>
    <r>
      <t>0,3</t>
    </r>
    <r>
      <rPr>
        <i/>
        <sz val="10"/>
        <rFont val="Times New Roman"/>
        <family val="1"/>
        <charset val="204"/>
        <scheme val="minor"/>
      </rPr>
      <t xml:space="preserve">
3 / 10</t>
    </r>
  </si>
  <si>
    <r>
      <t>0,00687</t>
    </r>
    <r>
      <rPr>
        <i/>
        <sz val="10"/>
        <rFont val="Times New Roman"/>
        <family val="1"/>
        <charset val="204"/>
        <scheme val="minor"/>
      </rPr>
      <t xml:space="preserve">
2,29*3/1000</t>
    </r>
  </si>
  <si>
    <r>
      <t>0,06</t>
    </r>
    <r>
      <rPr>
        <i/>
        <sz val="10"/>
        <rFont val="Times New Roman"/>
        <family val="1"/>
        <charset val="204"/>
        <scheme val="minor"/>
      </rPr>
      <t xml:space="preserve">
6 / 100</t>
    </r>
  </si>
  <si>
    <r>
      <t>0,24</t>
    </r>
    <r>
      <rPr>
        <i/>
        <sz val="10"/>
        <rFont val="Times New Roman"/>
        <family val="1"/>
        <charset val="204"/>
        <scheme val="minor"/>
      </rPr>
      <t xml:space="preserve">
24 / 100</t>
    </r>
  </si>
  <si>
    <r>
      <t>0,07</t>
    </r>
    <r>
      <rPr>
        <i/>
        <sz val="10"/>
        <rFont val="Times New Roman"/>
        <family val="1"/>
        <charset val="204"/>
        <scheme val="minor"/>
      </rPr>
      <t xml:space="preserve">
7 / 100</t>
    </r>
  </si>
  <si>
    <r>
      <t>0,391</t>
    </r>
    <r>
      <rPr>
        <i/>
        <sz val="10"/>
        <rFont val="Times New Roman"/>
        <family val="1"/>
        <charset val="204"/>
        <scheme val="minor"/>
      </rPr>
      <t xml:space="preserve">
(2,3*17) / 100</t>
    </r>
  </si>
  <si>
    <r>
      <t>0,004062</t>
    </r>
    <r>
      <rPr>
        <i/>
        <sz val="10"/>
        <rFont val="Times New Roman"/>
        <family val="1"/>
        <charset val="204"/>
        <scheme val="minor"/>
      </rPr>
      <t xml:space="preserve">
(11,5*6,28*0,075*0,075) / 100</t>
    </r>
  </si>
  <si>
    <r>
      <t>54</t>
    </r>
    <r>
      <rPr>
        <i/>
        <sz val="10"/>
        <rFont val="Times New Roman"/>
        <family val="1"/>
        <charset val="204"/>
        <scheme val="minor"/>
      </rPr>
      <t xml:space="preserve">
Q*2</t>
    </r>
  </si>
  <si>
    <r>
      <t>2,7</t>
    </r>
    <r>
      <rPr>
        <i/>
        <sz val="10"/>
        <rFont val="Times New Roman"/>
        <family val="1"/>
        <charset val="204"/>
        <scheme val="minor"/>
      </rPr>
      <t xml:space="preserve">
(Q) / 10</t>
    </r>
  </si>
  <si>
    <r>
      <t>0,27</t>
    </r>
    <r>
      <rPr>
        <i/>
        <sz val="10"/>
        <rFont val="Times New Roman"/>
        <family val="1"/>
        <charset val="204"/>
        <scheme val="minor"/>
      </rPr>
      <t xml:space="preserve">
(Q) / 100</t>
    </r>
  </si>
  <si>
    <r>
      <t>0,6966</t>
    </r>
    <r>
      <rPr>
        <i/>
        <sz val="10"/>
        <rFont val="Times New Roman"/>
        <family val="1"/>
        <charset val="204"/>
        <scheme val="minor"/>
      </rPr>
      <t xml:space="preserve">
(2,580*Q) / 100</t>
    </r>
  </si>
  <si>
    <r>
      <t>1,08</t>
    </r>
    <r>
      <rPr>
        <i/>
        <sz val="10"/>
        <rFont val="Times New Roman"/>
        <family val="1"/>
        <charset val="204"/>
        <scheme val="minor"/>
      </rPr>
      <t xml:space="preserve">
(Q*4) / 100</t>
    </r>
  </si>
  <si>
    <r>
      <t>0,81</t>
    </r>
    <r>
      <rPr>
        <i/>
        <sz val="10"/>
        <rFont val="Times New Roman"/>
        <family val="1"/>
        <charset val="204"/>
        <scheme val="minor"/>
      </rPr>
      <t xml:space="preserve">
(3*Q) / 100</t>
    </r>
  </si>
  <si>
    <r>
      <t>0,22</t>
    </r>
    <r>
      <rPr>
        <i/>
        <sz val="10"/>
        <rFont val="Times New Roman"/>
        <family val="1"/>
        <charset val="204"/>
        <scheme val="minor"/>
      </rPr>
      <t xml:space="preserve">
22 / 100</t>
    </r>
  </si>
  <si>
    <r>
      <t>0,0022</t>
    </r>
    <r>
      <rPr>
        <i/>
        <sz val="10"/>
        <rFont val="Times New Roman"/>
        <family val="1"/>
        <charset val="204"/>
        <scheme val="minor"/>
      </rPr>
      <t xml:space="preserve">
(Q1) / 100</t>
    </r>
  </si>
  <si>
    <r>
      <t>0,44</t>
    </r>
    <r>
      <rPr>
        <i/>
        <sz val="10"/>
        <rFont val="Times New Roman"/>
        <family val="1"/>
        <charset val="204"/>
        <scheme val="minor"/>
      </rPr>
      <t xml:space="preserve">
(1*2*22) / 100</t>
    </r>
  </si>
  <si>
    <r>
      <t>0,003264</t>
    </r>
    <r>
      <rPr>
        <i/>
        <sz val="10"/>
        <rFont val="Times New Roman"/>
        <family val="1"/>
        <charset val="204"/>
        <scheme val="minor"/>
      </rPr>
      <t xml:space="preserve">
(6,8*0,4*0,12) / 100</t>
    </r>
  </si>
  <si>
    <r>
      <t>0,792</t>
    </r>
    <r>
      <rPr>
        <i/>
        <sz val="10"/>
        <rFont val="Times New Roman"/>
        <family val="1"/>
        <charset val="204"/>
        <scheme val="minor"/>
      </rPr>
      <t xml:space="preserve">
0,33*2,4</t>
    </r>
  </si>
  <si>
    <r>
      <t>7,2467</t>
    </r>
    <r>
      <rPr>
        <i/>
        <sz val="10"/>
        <rFont val="Times New Roman"/>
        <family val="1"/>
        <charset val="204"/>
        <scheme val="minor"/>
      </rPr>
      <t xml:space="preserve">
724,67 / 100</t>
    </r>
  </si>
  <si>
    <r>
      <t>7,6984</t>
    </r>
    <r>
      <rPr>
        <i/>
        <sz val="10"/>
        <rFont val="Times New Roman"/>
        <family val="1"/>
        <charset val="204"/>
        <scheme val="minor"/>
      </rPr>
      <t xml:space="preserve">
769,84 / 100</t>
    </r>
  </si>
  <si>
    <r>
      <t>3,5551</t>
    </r>
    <r>
      <rPr>
        <i/>
        <sz val="10"/>
        <rFont val="Times New Roman"/>
        <family val="1"/>
        <charset val="204"/>
        <scheme val="minor"/>
      </rPr>
      <t xml:space="preserve">
355,51 / 100</t>
    </r>
  </si>
  <si>
    <r>
      <t>2,613</t>
    </r>
    <r>
      <rPr>
        <i/>
        <sz val="10"/>
        <rFont val="Times New Roman"/>
        <family val="1"/>
        <charset val="204"/>
        <scheme val="minor"/>
      </rPr>
      <t xml:space="preserve">
261,3 / 100</t>
    </r>
  </si>
  <si>
    <r>
      <t>3,3767</t>
    </r>
    <r>
      <rPr>
        <i/>
        <sz val="10"/>
        <rFont val="Times New Roman"/>
        <family val="1"/>
        <charset val="204"/>
        <scheme val="minor"/>
      </rPr>
      <t xml:space="preserve">
337,67 / 100</t>
    </r>
  </si>
  <si>
    <r>
      <t>1,4</t>
    </r>
    <r>
      <rPr>
        <i/>
        <sz val="10"/>
        <rFont val="Times New Roman"/>
        <family val="1"/>
        <charset val="204"/>
        <scheme val="minor"/>
      </rPr>
      <t xml:space="preserve">
140 / 100</t>
    </r>
  </si>
  <si>
    <r>
      <t>0,074256</t>
    </r>
    <r>
      <rPr>
        <i/>
        <sz val="10"/>
        <rFont val="Times New Roman"/>
        <family val="1"/>
        <charset val="204"/>
        <scheme val="minor"/>
      </rPr>
      <t xml:space="preserve">
(140*1,02*0,52)/1000</t>
    </r>
  </si>
  <si>
    <r>
      <t>7,5781</t>
    </r>
    <r>
      <rPr>
        <i/>
        <sz val="10"/>
        <rFont val="Times New Roman"/>
        <family val="1"/>
        <charset val="204"/>
        <scheme val="minor"/>
      </rPr>
      <t xml:space="preserve">
757,81 / 100</t>
    </r>
  </si>
  <si>
    <r>
      <t>16,8835</t>
    </r>
    <r>
      <rPr>
        <i/>
        <sz val="10"/>
        <rFont val="Times New Roman"/>
        <family val="1"/>
        <charset val="204"/>
        <scheme val="minor"/>
      </rPr>
      <t xml:space="preserve">
337,67*0,05</t>
    </r>
  </si>
  <si>
    <r>
      <t>7,839</t>
    </r>
    <r>
      <rPr>
        <i/>
        <sz val="10"/>
        <rFont val="Times New Roman"/>
        <family val="1"/>
        <charset val="204"/>
        <scheme val="minor"/>
      </rPr>
      <t xml:space="preserve">
261,3*0,03</t>
    </r>
  </si>
  <si>
    <r>
      <t>9,8</t>
    </r>
    <r>
      <rPr>
        <i/>
        <sz val="10"/>
        <rFont val="Times New Roman"/>
        <family val="1"/>
        <charset val="204"/>
        <scheme val="minor"/>
      </rPr>
      <t xml:space="preserve">
140*0,07</t>
    </r>
  </si>
  <si>
    <r>
      <t>148,12416</t>
    </r>
    <r>
      <rPr>
        <i/>
        <sz val="10"/>
        <rFont val="Times New Roman"/>
        <family val="1"/>
        <charset val="204"/>
        <scheme val="minor"/>
      </rPr>
      <t xml:space="preserve">
40,3+4,493+355,51*0,06*1,8+261,3*0,035*1,8+140*0,06*1,8+337,67*0,03*1,8+140*0,06*1,8</t>
    </r>
  </si>
  <si>
    <r>
      <t>1,5158</t>
    </r>
    <r>
      <rPr>
        <i/>
        <sz val="10"/>
        <rFont val="Times New Roman"/>
        <family val="1"/>
        <charset val="204"/>
        <scheme val="minor"/>
      </rPr>
      <t xml:space="preserve">
(Ф3) / 100</t>
    </r>
  </si>
  <si>
    <r>
      <t>7,2068</t>
    </r>
    <r>
      <rPr>
        <i/>
        <sz val="10"/>
        <rFont val="Times New Roman"/>
        <family val="1"/>
        <charset val="204"/>
        <scheme val="minor"/>
      </rPr>
      <t xml:space="preserve">
720,68 / 100</t>
    </r>
  </si>
  <si>
    <r>
      <t>7,2068</t>
    </r>
    <r>
      <rPr>
        <i/>
        <sz val="10"/>
        <rFont val="Times New Roman"/>
        <family val="1"/>
        <charset val="204"/>
        <scheme val="minor"/>
      </rPr>
      <t xml:space="preserve">
Ф11</t>
    </r>
  </si>
  <si>
    <r>
      <t>4900,624</t>
    </r>
    <r>
      <rPr>
        <i/>
        <sz val="10"/>
        <rFont val="Times New Roman"/>
        <family val="1"/>
        <charset val="204"/>
        <scheme val="minor"/>
      </rPr>
      <t xml:space="preserve">
1,7*Ф11*100*4</t>
    </r>
  </si>
  <si>
    <r>
      <t>7,1318</t>
    </r>
    <r>
      <rPr>
        <i/>
        <sz val="10"/>
        <rFont val="Times New Roman"/>
        <family val="1"/>
        <charset val="204"/>
        <scheme val="minor"/>
      </rPr>
      <t xml:space="preserve">
713,18 / 100</t>
    </r>
  </si>
  <si>
    <r>
      <t>872,9</t>
    </r>
    <r>
      <rPr>
        <i/>
        <sz val="10"/>
        <rFont val="Times New Roman"/>
        <family val="1"/>
        <charset val="204"/>
        <scheme val="minor"/>
      </rPr>
      <t xml:space="preserve">
С1.р</t>
    </r>
  </si>
  <si>
    <r>
      <t>7,9094</t>
    </r>
    <r>
      <rPr>
        <i/>
        <sz val="10"/>
        <rFont val="Times New Roman"/>
        <family val="1"/>
        <charset val="204"/>
        <scheme val="minor"/>
      </rPr>
      <t xml:space="preserve">
(Ф12) / 100</t>
    </r>
  </si>
  <si>
    <r>
      <t>16,722</t>
    </r>
    <r>
      <rPr>
        <i/>
        <sz val="10"/>
        <rFont val="Times New Roman"/>
        <family val="1"/>
        <charset val="204"/>
        <scheme val="minor"/>
      </rPr>
      <t xml:space="preserve">
334,44*0,05</t>
    </r>
  </si>
  <si>
    <r>
      <t>17,06</t>
    </r>
    <r>
      <rPr>
        <i/>
        <sz val="10"/>
        <rFont val="Times New Roman"/>
        <family val="1"/>
        <charset val="204"/>
        <scheme val="minor"/>
      </rPr>
      <t xml:space="preserve">
Ф40.Р</t>
    </r>
  </si>
  <si>
    <r>
      <t>7,996</t>
    </r>
    <r>
      <rPr>
        <i/>
        <sz val="10"/>
        <rFont val="Times New Roman"/>
        <family val="1"/>
        <charset val="204"/>
        <scheme val="minor"/>
      </rPr>
      <t xml:space="preserve">
Ф41.Р</t>
    </r>
  </si>
  <si>
    <r>
      <t>9,996</t>
    </r>
    <r>
      <rPr>
        <i/>
        <sz val="10"/>
        <rFont val="Times New Roman"/>
        <family val="1"/>
        <charset val="204"/>
        <scheme val="minor"/>
      </rPr>
      <t xml:space="preserve">
Ф42.Р</t>
    </r>
  </si>
  <si>
    <r>
      <t>4,4947</t>
    </r>
    <r>
      <rPr>
        <i/>
        <sz val="10"/>
        <rFont val="Times New Roman"/>
        <family val="1"/>
        <charset val="204"/>
        <scheme val="minor"/>
      </rPr>
      <t xml:space="preserve">
449,47 / 100</t>
    </r>
  </si>
  <si>
    <r>
      <t>0,238399</t>
    </r>
    <r>
      <rPr>
        <i/>
        <sz val="10"/>
        <rFont val="Times New Roman"/>
        <family val="1"/>
        <charset val="204"/>
        <scheme val="minor"/>
      </rPr>
      <t xml:space="preserve">
449,47*1,02*0,52/1000</t>
    </r>
  </si>
  <si>
    <r>
      <t>458,4594</t>
    </r>
    <r>
      <rPr>
        <i/>
        <sz val="10"/>
        <rFont val="Times New Roman"/>
        <family val="1"/>
        <charset val="204"/>
        <scheme val="minor"/>
      </rPr>
      <t xml:space="preserve">
449,47*1,02</t>
    </r>
  </si>
  <si>
    <r>
      <t>3,056</t>
    </r>
    <r>
      <rPr>
        <i/>
        <sz val="10"/>
        <rFont val="Times New Roman"/>
        <family val="1"/>
        <charset val="204"/>
        <scheme val="minor"/>
      </rPr>
      <t xml:space="preserve">
305,6 / 100</t>
    </r>
  </si>
  <si>
    <r>
      <t>0,074256</t>
    </r>
    <r>
      <rPr>
        <i/>
        <sz val="10"/>
        <rFont val="Times New Roman"/>
        <family val="1"/>
        <charset val="204"/>
        <scheme val="minor"/>
      </rPr>
      <t xml:space="preserve">
140*1,02*0,52/1000</t>
    </r>
  </si>
  <si>
    <r>
      <t>142,8</t>
    </r>
    <r>
      <rPr>
        <i/>
        <sz val="10"/>
        <rFont val="Times New Roman"/>
        <family val="1"/>
        <charset val="204"/>
        <scheme val="minor"/>
      </rPr>
      <t xml:space="preserve">
140*1,02</t>
    </r>
  </si>
  <si>
    <r>
      <t>322</t>
    </r>
    <r>
      <rPr>
        <i/>
        <sz val="10"/>
        <rFont val="Times New Roman"/>
        <family val="1"/>
        <charset val="204"/>
        <scheme val="minor"/>
      </rPr>
      <t xml:space="preserve">
В.Р</t>
    </r>
  </si>
  <si>
    <r>
      <t>154</t>
    </r>
    <r>
      <rPr>
        <i/>
        <sz val="10"/>
        <rFont val="Times New Roman"/>
        <family val="1"/>
        <charset val="204"/>
        <scheme val="minor"/>
      </rPr>
      <t xml:space="preserve">
В.Р1/2</t>
    </r>
  </si>
  <si>
    <r>
      <t>8,4113</t>
    </r>
    <r>
      <rPr>
        <i/>
        <sz val="10"/>
        <rFont val="Times New Roman"/>
        <family val="1"/>
        <charset val="204"/>
        <scheme val="minor"/>
      </rPr>
      <t xml:space="preserve">
841,13 / 100</t>
    </r>
  </si>
  <si>
    <r>
      <t>8,4113</t>
    </r>
    <r>
      <rPr>
        <i/>
        <sz val="10"/>
        <rFont val="Times New Roman"/>
        <family val="1"/>
        <charset val="204"/>
        <scheme val="minor"/>
      </rPr>
      <t xml:space="preserve">
Ф13</t>
    </r>
  </si>
  <si>
    <r>
      <t>5719,684</t>
    </r>
    <r>
      <rPr>
        <i/>
        <sz val="10"/>
        <rFont val="Times New Roman"/>
        <family val="1"/>
        <charset val="204"/>
        <scheme val="minor"/>
      </rPr>
      <t xml:space="preserve">
1,7*Ф13*100*4</t>
    </r>
  </si>
  <si>
    <r>
      <t>8,2163</t>
    </r>
    <r>
      <rPr>
        <i/>
        <sz val="10"/>
        <rFont val="Times New Roman"/>
        <family val="1"/>
        <charset val="204"/>
        <scheme val="minor"/>
      </rPr>
      <t xml:space="preserve">
821,63 / 100</t>
    </r>
  </si>
  <si>
    <r>
      <t>1006</t>
    </r>
    <r>
      <rPr>
        <i/>
        <sz val="10"/>
        <rFont val="Times New Roman"/>
        <family val="1"/>
        <charset val="204"/>
        <scheme val="minor"/>
      </rPr>
      <t xml:space="preserve">
С2.р</t>
    </r>
  </si>
  <si>
    <r>
      <t>7,6637</t>
    </r>
    <r>
      <rPr>
        <i/>
        <sz val="10"/>
        <rFont val="Times New Roman"/>
        <family val="1"/>
        <charset val="204"/>
        <scheme val="minor"/>
      </rPr>
      <t xml:space="preserve">
766,37 / 100</t>
    </r>
  </si>
  <si>
    <r>
      <t>7,6984</t>
    </r>
    <r>
      <rPr>
        <i/>
        <sz val="10"/>
        <rFont val="Times New Roman"/>
        <family val="1"/>
        <charset val="204"/>
        <scheme val="minor"/>
      </rPr>
      <t xml:space="preserve">
Ф1</t>
    </r>
  </si>
  <si>
    <r>
      <t>785,2</t>
    </r>
    <r>
      <rPr>
        <i/>
        <sz val="10"/>
        <rFont val="Times New Roman"/>
        <family val="1"/>
        <charset val="204"/>
        <scheme val="minor"/>
      </rPr>
      <t xml:space="preserve">
Ф6.Р1</t>
    </r>
  </si>
  <si>
    <r>
      <t>9238</t>
    </r>
    <r>
      <rPr>
        <i/>
        <sz val="10"/>
        <rFont val="Times New Roman"/>
        <family val="1"/>
        <charset val="204"/>
        <scheme val="minor"/>
      </rPr>
      <t xml:space="preserve">
Ф6.Р</t>
    </r>
  </si>
  <si>
    <r>
      <t>0,1001</t>
    </r>
    <r>
      <rPr>
        <i/>
        <sz val="10"/>
        <rFont val="Times New Roman"/>
        <family val="1"/>
        <charset val="204"/>
        <scheme val="minor"/>
      </rPr>
      <t xml:space="preserve">
Ф6.Р2</t>
    </r>
  </si>
  <si>
    <r>
      <t>7,2467</t>
    </r>
    <r>
      <rPr>
        <i/>
        <sz val="10"/>
        <rFont val="Times New Roman"/>
        <family val="1"/>
        <charset val="204"/>
        <scheme val="minor"/>
      </rPr>
      <t xml:space="preserve">
Ф2</t>
    </r>
  </si>
  <si>
    <r>
      <t>0,108701</t>
    </r>
    <r>
      <rPr>
        <i/>
        <sz val="10"/>
        <rFont val="Times New Roman"/>
        <family val="1"/>
        <charset val="204"/>
        <scheme val="minor"/>
      </rPr>
      <t xml:space="preserve">
(Ф2*100/0,3*0,3*0,015) / 100</t>
    </r>
  </si>
  <si>
    <r>
      <t>0,03135</t>
    </r>
    <r>
      <rPr>
        <i/>
        <sz val="10"/>
        <rFont val="Times New Roman"/>
        <family val="1"/>
        <charset val="204"/>
        <scheme val="minor"/>
      </rPr>
      <t xml:space="preserve">
Ф14.Р*1,1</t>
    </r>
  </si>
  <si>
    <r>
      <t>0,135</t>
    </r>
    <r>
      <rPr>
        <i/>
        <sz val="10"/>
        <rFont val="Times New Roman"/>
        <family val="1"/>
        <charset val="204"/>
        <scheme val="minor"/>
      </rPr>
      <t xml:space="preserve">
13,5 / 100</t>
    </r>
  </si>
  <si>
    <r>
      <t>4,6188</t>
    </r>
    <r>
      <rPr>
        <i/>
        <sz val="10"/>
        <rFont val="Times New Roman"/>
        <family val="1"/>
        <charset val="204"/>
        <scheme val="minor"/>
      </rPr>
      <t xml:space="preserve">
Ф9</t>
    </r>
  </si>
  <si>
    <r>
      <t>4,6188</t>
    </r>
    <r>
      <rPr>
        <i/>
        <sz val="10"/>
        <rFont val="Times New Roman"/>
        <family val="1"/>
        <charset val="204"/>
        <scheme val="minor"/>
      </rPr>
      <t xml:space="preserve">
461,88 / 100</t>
    </r>
  </si>
  <si>
    <r>
      <t>51,73</t>
    </r>
    <r>
      <rPr>
        <i/>
        <sz val="10"/>
        <rFont val="Times New Roman"/>
        <family val="1"/>
        <charset val="204"/>
        <scheme val="minor"/>
      </rPr>
      <t xml:space="preserve">
Ф9.Р</t>
    </r>
  </si>
  <si>
    <r>
      <t>1848</t>
    </r>
    <r>
      <rPr>
        <i/>
        <sz val="10"/>
        <rFont val="Times New Roman"/>
        <family val="1"/>
        <charset val="204"/>
        <scheme val="minor"/>
      </rPr>
      <t xml:space="preserve">
Ф9.Р1</t>
    </r>
  </si>
  <si>
    <r>
      <t>176,1</t>
    </r>
    <r>
      <rPr>
        <i/>
        <sz val="10"/>
        <rFont val="Times New Roman"/>
        <family val="1"/>
        <charset val="204"/>
        <scheme val="minor"/>
      </rPr>
      <t xml:space="preserve">
Ф9.Р2+Ф9.Р3</t>
    </r>
  </si>
  <si>
    <r>
      <t>207,5</t>
    </r>
    <r>
      <rPr>
        <i/>
        <sz val="10"/>
        <rFont val="Times New Roman"/>
        <family val="1"/>
        <charset val="204"/>
        <scheme val="minor"/>
      </rPr>
      <t xml:space="preserve">
Ф9.Р4</t>
    </r>
  </si>
  <si>
    <r>
      <t>622,4</t>
    </r>
    <r>
      <rPr>
        <i/>
        <sz val="10"/>
        <rFont val="Times New Roman"/>
        <family val="1"/>
        <charset val="204"/>
        <scheme val="minor"/>
      </rPr>
      <t xml:space="preserve">
Ф9.Р6</t>
    </r>
  </si>
  <si>
    <r>
      <t>0,071</t>
    </r>
    <r>
      <rPr>
        <i/>
        <sz val="10"/>
        <rFont val="Times New Roman"/>
        <family val="1"/>
        <charset val="204"/>
        <scheme val="minor"/>
      </rPr>
      <t xml:space="preserve">
7,1 / 100</t>
    </r>
  </si>
  <si>
    <r>
      <t>7,668</t>
    </r>
    <r>
      <rPr>
        <i/>
        <sz val="10"/>
        <rFont val="Times New Roman"/>
        <family val="1"/>
        <charset val="204"/>
        <scheme val="minor"/>
      </rPr>
      <t xml:space="preserve">
F2.Р</t>
    </r>
  </si>
  <si>
    <r>
      <t>1,42</t>
    </r>
    <r>
      <rPr>
        <i/>
        <sz val="10"/>
        <rFont val="Times New Roman"/>
        <family val="1"/>
        <charset val="204"/>
        <scheme val="minor"/>
      </rPr>
      <t xml:space="preserve">
7,1*0.2</t>
    </r>
  </si>
  <si>
    <r>
      <t>15,62</t>
    </r>
    <r>
      <rPr>
        <i/>
        <sz val="10"/>
        <rFont val="Times New Roman"/>
        <family val="1"/>
        <charset val="204"/>
        <scheme val="minor"/>
      </rPr>
      <t xml:space="preserve">
2,2*f2*100</t>
    </r>
  </si>
  <si>
    <r>
      <t>0,2232</t>
    </r>
    <r>
      <rPr>
        <i/>
        <sz val="10"/>
        <rFont val="Times New Roman"/>
        <family val="1"/>
        <charset val="204"/>
        <scheme val="minor"/>
      </rPr>
      <t xml:space="preserve">
22,32 / 100</t>
    </r>
  </si>
  <si>
    <r>
      <t>4,464</t>
    </r>
    <r>
      <rPr>
        <i/>
        <sz val="10"/>
        <rFont val="Times New Roman"/>
        <family val="1"/>
        <charset val="204"/>
        <scheme val="minor"/>
      </rPr>
      <t xml:space="preserve">
f3*100*0.2</t>
    </r>
  </si>
  <si>
    <r>
      <t>5,58</t>
    </r>
    <r>
      <rPr>
        <i/>
        <sz val="10"/>
        <rFont val="Times New Roman"/>
        <family val="1"/>
        <charset val="204"/>
        <scheme val="minor"/>
      </rPr>
      <t xml:space="preserve">
f3*100*0.25</t>
    </r>
  </si>
  <si>
    <r>
      <t>1,2142</t>
    </r>
    <r>
      <rPr>
        <i/>
        <sz val="10"/>
        <rFont val="Times New Roman"/>
        <family val="1"/>
        <charset val="204"/>
        <scheme val="minor"/>
      </rPr>
      <t xml:space="preserve">
(143,74-22,32) / 100</t>
    </r>
  </si>
  <si>
    <r>
      <t>24,284</t>
    </r>
    <r>
      <rPr>
        <i/>
        <sz val="10"/>
        <rFont val="Times New Roman"/>
        <family val="1"/>
        <charset val="204"/>
        <scheme val="minor"/>
      </rPr>
      <t xml:space="preserve">
f4*100*0.2</t>
    </r>
  </si>
  <si>
    <r>
      <t>30,355</t>
    </r>
    <r>
      <rPr>
        <i/>
        <sz val="10"/>
        <rFont val="Times New Roman"/>
        <family val="1"/>
        <charset val="204"/>
        <scheme val="minor"/>
      </rPr>
      <t xml:space="preserve">
f4*100*0.25</t>
    </r>
  </si>
  <si>
    <r>
      <t>0,475</t>
    </r>
    <r>
      <rPr>
        <i/>
        <sz val="10"/>
        <rFont val="Times New Roman"/>
        <family val="1"/>
        <charset val="204"/>
        <scheme val="minor"/>
      </rPr>
      <t xml:space="preserve">
(19/0,4) / 100</t>
    </r>
  </si>
  <si>
    <r>
      <t>0,1014</t>
    </r>
    <r>
      <rPr>
        <i/>
        <sz val="10"/>
        <rFont val="Times New Roman"/>
        <family val="1"/>
        <charset val="204"/>
        <scheme val="minor"/>
      </rPr>
      <t xml:space="preserve">
(29,14-19) / 100</t>
    </r>
  </si>
  <si>
    <r>
      <t>0,47</t>
    </r>
    <r>
      <rPr>
        <i/>
        <sz val="10"/>
        <rFont val="Times New Roman"/>
        <family val="1"/>
        <charset val="204"/>
        <scheme val="minor"/>
      </rPr>
      <t xml:space="preserve">
47 / 100</t>
    </r>
  </si>
  <si>
    <r>
      <t>0,2</t>
    </r>
    <r>
      <rPr>
        <i/>
        <sz val="10"/>
        <rFont val="Times New Roman"/>
        <family val="1"/>
        <charset val="204"/>
        <scheme val="minor"/>
      </rPr>
      <t xml:space="preserve">
(49-47) / 10</t>
    </r>
  </si>
  <si>
    <r>
      <t>0,7998</t>
    </r>
    <r>
      <rPr>
        <i/>
        <sz val="10"/>
        <rFont val="Times New Roman"/>
        <family val="1"/>
        <charset val="204"/>
        <scheme val="minor"/>
      </rPr>
      <t xml:space="preserve">
79,98 / 100</t>
    </r>
  </si>
  <si>
    <r>
      <t>0,348</t>
    </r>
    <r>
      <rPr>
        <i/>
        <sz val="10"/>
        <rFont val="Times New Roman"/>
        <family val="1"/>
        <charset val="204"/>
        <scheme val="minor"/>
      </rPr>
      <t xml:space="preserve">
(2*17,4) / 100</t>
    </r>
  </si>
  <si>
    <r>
      <t>0,078</t>
    </r>
    <r>
      <rPr>
        <i/>
        <sz val="10"/>
        <rFont val="Times New Roman"/>
        <family val="1"/>
        <charset val="204"/>
        <scheme val="minor"/>
      </rPr>
      <t xml:space="preserve">
7,8 / 100</t>
    </r>
  </si>
  <si>
    <r>
      <t>7,7368</t>
    </r>
    <r>
      <rPr>
        <i/>
        <sz val="10"/>
        <rFont val="Times New Roman"/>
        <family val="1"/>
        <charset val="204"/>
        <scheme val="minor"/>
      </rPr>
      <t xml:space="preserve">
773,68 / 100</t>
    </r>
  </si>
  <si>
    <r>
      <t>155</t>
    </r>
    <r>
      <rPr>
        <i/>
        <sz val="10"/>
        <rFont val="Times New Roman"/>
        <family val="1"/>
        <charset val="204"/>
        <scheme val="minor"/>
      </rPr>
      <t xml:space="preserve">
окр(Ф10*100*0,2;0)</t>
    </r>
  </si>
  <si>
    <r>
      <t>2,1936</t>
    </r>
    <r>
      <rPr>
        <i/>
        <sz val="10"/>
        <rFont val="Times New Roman"/>
        <family val="1"/>
        <charset val="204"/>
        <scheme val="minor"/>
      </rPr>
      <t xml:space="preserve">
(Ф8) / 100</t>
    </r>
  </si>
  <si>
    <r>
      <t>0,02797</t>
    </r>
    <r>
      <rPr>
        <i/>
        <sz val="10"/>
        <rFont val="Times New Roman"/>
        <family val="1"/>
        <charset val="204"/>
        <scheme val="minor"/>
      </rPr>
      <t xml:space="preserve">
(0,15*0,15*124,31) / 100</t>
    </r>
  </si>
  <si>
    <r>
      <t>0,189</t>
    </r>
    <r>
      <rPr>
        <i/>
        <sz val="10"/>
        <rFont val="Times New Roman"/>
        <family val="1"/>
        <charset val="204"/>
        <scheme val="minor"/>
      </rPr>
      <t xml:space="preserve">
18,9 / 100</t>
    </r>
  </si>
  <si>
    <r>
      <t>0,003</t>
    </r>
    <r>
      <rPr>
        <i/>
        <sz val="10"/>
        <rFont val="Times New Roman"/>
        <family val="1"/>
        <charset val="204"/>
        <scheme val="minor"/>
      </rPr>
      <t xml:space="preserve">
0,3 / 100</t>
    </r>
  </si>
  <si>
    <r>
      <t>0,002</t>
    </r>
    <r>
      <rPr>
        <i/>
        <sz val="10"/>
        <rFont val="Times New Roman"/>
        <family val="1"/>
        <charset val="204"/>
        <scheme val="minor"/>
      </rPr>
      <t xml:space="preserve">
0,2 / 100</t>
    </r>
  </si>
  <si>
    <t>Раздел 1. Стены</t>
  </si>
  <si>
    <r>
      <t>0,008</t>
    </r>
    <r>
      <rPr>
        <i/>
        <sz val="10"/>
        <rFont val="Times New Roman"/>
        <family val="1"/>
        <charset val="204"/>
        <scheme val="minor"/>
      </rPr>
      <t xml:space="preserve">
(0,4+0,4) / 100</t>
    </r>
  </si>
  <si>
    <r>
      <t>0,43</t>
    </r>
    <r>
      <rPr>
        <i/>
        <sz val="10"/>
        <rFont val="Times New Roman"/>
        <family val="1"/>
        <charset val="204"/>
        <scheme val="minor"/>
      </rPr>
      <t xml:space="preserve">
(8+35) / 100</t>
    </r>
  </si>
  <si>
    <r>
      <t>8,6</t>
    </r>
    <r>
      <rPr>
        <i/>
        <sz val="10"/>
        <rFont val="Times New Roman"/>
        <family val="1"/>
        <charset val="204"/>
        <scheme val="minor"/>
      </rPr>
      <t xml:space="preserve">
0,2*з*100</t>
    </r>
  </si>
  <si>
    <r>
      <t>0,433</t>
    </r>
    <r>
      <rPr>
        <i/>
        <sz val="10"/>
        <rFont val="Times New Roman"/>
        <family val="1"/>
        <charset val="204"/>
        <scheme val="minor"/>
      </rPr>
      <t xml:space="preserve">
(0,3+8+35) / 100</t>
    </r>
  </si>
  <si>
    <r>
      <t>0,437</t>
    </r>
    <r>
      <rPr>
        <i/>
        <sz val="10"/>
        <rFont val="Times New Roman"/>
        <family val="1"/>
        <charset val="204"/>
        <scheme val="minor"/>
      </rPr>
      <t xml:space="preserve">
(0,7+8+35) / 100</t>
    </r>
  </si>
  <si>
    <t>Окраска поливинилацетатными водоэмульсионными составами улучшенная: по штукатурке стен</t>
  </si>
  <si>
    <r>
      <t>3,62</t>
    </r>
    <r>
      <rPr>
        <i/>
        <sz val="10"/>
        <rFont val="Times New Roman"/>
        <family val="1"/>
        <charset val="204"/>
        <scheme val="minor"/>
      </rPr>
      <t xml:space="preserve">
(107+90+165) / 100</t>
    </r>
  </si>
  <si>
    <t>ТЕР15-04-005-03</t>
  </si>
  <si>
    <r>
      <t>977,4</t>
    </r>
    <r>
      <rPr>
        <i/>
        <sz val="10"/>
        <rFont val="Times New Roman"/>
        <family val="1"/>
        <charset val="204"/>
        <scheme val="minor"/>
      </rPr>
      <t xml:space="preserve">
0.9*3*(А4*100)</t>
    </r>
  </si>
  <si>
    <r>
      <t>101,36</t>
    </r>
    <r>
      <rPr>
        <i/>
        <sz val="10"/>
        <rFont val="Times New Roman"/>
        <family val="1"/>
        <charset val="204"/>
        <scheme val="minor"/>
      </rPr>
      <t xml:space="preserve">
0,28*(А4*100)</t>
    </r>
  </si>
  <si>
    <t>Раздел 2. Потолки</t>
  </si>
  <si>
    <t>Ремонт потолков, облицованных гипсокартонными листами, площадью ремонтируемых мест: до 1 м2</t>
  </si>
  <si>
    <r>
      <t>0,035</t>
    </r>
    <r>
      <rPr>
        <i/>
        <sz val="10"/>
        <rFont val="Times New Roman"/>
        <family val="1"/>
        <charset val="204"/>
        <scheme val="minor"/>
      </rPr>
      <t xml:space="preserve">
(2,5+1) / 100</t>
    </r>
  </si>
  <si>
    <t>ТЕРр63-12-1</t>
  </si>
  <si>
    <r>
      <t>0,025</t>
    </r>
    <r>
      <rPr>
        <i/>
        <sz val="10"/>
        <rFont val="Times New Roman"/>
        <family val="1"/>
        <charset val="204"/>
        <scheme val="minor"/>
      </rPr>
      <t xml:space="preserve">
2,5 / 100</t>
    </r>
  </si>
  <si>
    <r>
      <t>0,5</t>
    </r>
    <r>
      <rPr>
        <i/>
        <sz val="10"/>
        <rFont val="Times New Roman"/>
        <family val="1"/>
        <charset val="204"/>
        <scheme val="minor"/>
      </rPr>
      <t xml:space="preserve">
0,2*П6*100</t>
    </r>
  </si>
  <si>
    <r>
      <t>0,052</t>
    </r>
    <r>
      <rPr>
        <i/>
        <sz val="10"/>
        <rFont val="Times New Roman"/>
        <family val="1"/>
        <charset val="204"/>
        <scheme val="minor"/>
      </rPr>
      <t xml:space="preserve">
(0,2+2,5+2,5) / 100</t>
    </r>
  </si>
  <si>
    <t>Окраска поливинилацетатными водоэмульсионными составами улучшенная: по штукатурке потолков</t>
  </si>
  <si>
    <r>
      <t>1,07</t>
    </r>
    <r>
      <rPr>
        <i/>
        <sz val="10"/>
        <rFont val="Times New Roman"/>
        <family val="1"/>
        <charset val="204"/>
        <scheme val="minor"/>
      </rPr>
      <t xml:space="preserve">
107 / 100</t>
    </r>
  </si>
  <si>
    <t>ТЕР15-04-005-04</t>
  </si>
  <si>
    <t>Устройство: подвесных потолков типа &lt;Армстронг&gt; по каркасу из оцинкованного профиля</t>
  </si>
  <si>
    <r>
      <t>0,12</t>
    </r>
    <r>
      <rPr>
        <i/>
        <sz val="10"/>
        <rFont val="Times New Roman"/>
        <family val="1"/>
        <charset val="204"/>
        <scheme val="minor"/>
      </rPr>
      <t xml:space="preserve">
12 / 100</t>
    </r>
  </si>
  <si>
    <t>ТЕР15-01-047-15</t>
  </si>
  <si>
    <t>Панели потолочные декоративные, тип ARMSTRONG BAIKAL</t>
  </si>
  <si>
    <r>
      <t>12,36</t>
    </r>
    <r>
      <rPr>
        <i/>
        <sz val="10"/>
        <rFont val="Times New Roman"/>
        <family val="1"/>
        <charset val="204"/>
        <scheme val="minor"/>
      </rPr>
      <t xml:space="preserve">
т5.р</t>
    </r>
  </si>
  <si>
    <t>ТССЦ-101-3439</t>
  </si>
  <si>
    <t>Каркас основная направляющая 3700 мм</t>
  </si>
  <si>
    <r>
      <t>3,15</t>
    </r>
    <r>
      <rPr>
        <i/>
        <sz val="10"/>
        <rFont val="Times New Roman"/>
        <family val="1"/>
        <charset val="204"/>
        <scheme val="minor"/>
      </rPr>
      <t xml:space="preserve">
округлвверх(т5*23;0)*1,05</t>
    </r>
  </si>
  <si>
    <t>Каркас поперечная направляющая 1200 мм</t>
  </si>
  <si>
    <r>
      <t>17,85</t>
    </r>
    <r>
      <rPr>
        <i/>
        <sz val="10"/>
        <rFont val="Times New Roman"/>
        <family val="1"/>
        <charset val="204"/>
        <scheme val="minor"/>
      </rPr>
      <t xml:space="preserve">
округлвверх(т5*141;0)*1,05</t>
    </r>
  </si>
  <si>
    <t>Каркас поперечная направляющая 600 мм</t>
  </si>
  <si>
    <r>
      <t>1776,6</t>
    </r>
    <r>
      <rPr>
        <i/>
        <sz val="10"/>
        <rFont val="Times New Roman"/>
        <family val="1"/>
        <charset val="204"/>
        <scheme val="minor"/>
      </rPr>
      <t xml:space="preserve">
округлвверх(т5*141*100;0)*1,05</t>
    </r>
  </si>
  <si>
    <t>Подвес 0,5М</t>
  </si>
  <si>
    <r>
      <t>894,6</t>
    </r>
    <r>
      <rPr>
        <i/>
        <sz val="10"/>
        <rFont val="Times New Roman"/>
        <family val="1"/>
        <charset val="204"/>
        <scheme val="minor"/>
      </rPr>
      <t xml:space="preserve">
округлвверх(т5*71*100;0)*1,05</t>
    </r>
  </si>
  <si>
    <t>Профиль угловой 19х19 или 19х24 по 3000 м</t>
  </si>
  <si>
    <r>
      <t>12,6</t>
    </r>
    <r>
      <rPr>
        <i/>
        <sz val="10"/>
        <rFont val="Times New Roman"/>
        <family val="1"/>
        <charset val="204"/>
        <scheme val="minor"/>
      </rPr>
      <t xml:space="preserve">
округлвверх(т5*1*100;0)*1,05</t>
    </r>
  </si>
  <si>
    <t>Раздел 3. Прочее</t>
  </si>
  <si>
    <r>
      <t>0,06804</t>
    </r>
    <r>
      <rPr>
        <i/>
        <sz val="10"/>
        <rFont val="Times New Roman"/>
        <family val="1"/>
        <charset val="204"/>
        <scheme val="minor"/>
      </rPr>
      <t xml:space="preserve">
((0,88+1,18*2)*2,1) / 100</t>
    </r>
  </si>
  <si>
    <t>БЛОК ДВЕРНОЙ 880Х2100</t>
  </si>
  <si>
    <t>БЛОК ДВЕРНОЙ 1180Х2100</t>
  </si>
  <si>
    <t>Скобяные изделия при заполнении отдельными элементами дверей в помещение однопольных</t>
  </si>
  <si>
    <t>ТССЦ-101-0894</t>
  </si>
  <si>
    <r>
      <t>0,1584</t>
    </r>
    <r>
      <rPr>
        <i/>
        <sz val="10"/>
        <rFont val="Times New Roman"/>
        <family val="1"/>
        <charset val="204"/>
        <scheme val="minor"/>
      </rPr>
      <t xml:space="preserve">
((0,88+1,18*2)+2,1*6) / 100</t>
    </r>
  </si>
  <si>
    <r>
      <t>9</t>
    </r>
    <r>
      <rPr>
        <i/>
        <sz val="10"/>
        <rFont val="Times New Roman"/>
        <family val="1"/>
        <charset val="204"/>
        <scheme val="minor"/>
      </rPr>
      <t xml:space="preserve">
3*3</t>
    </r>
  </si>
  <si>
    <t>Установка приборов: дверных</t>
  </si>
  <si>
    <r>
      <t>0,12</t>
    </r>
    <r>
      <rPr>
        <i/>
        <sz val="10"/>
        <rFont val="Times New Roman"/>
        <family val="1"/>
        <charset val="204"/>
        <scheme val="minor"/>
      </rPr>
      <t xml:space="preserve">
(4*3) / 100</t>
    </r>
  </si>
  <si>
    <t>Установка зеркал</t>
  </si>
  <si>
    <t>Ограждение лестничных площадок перилами</t>
  </si>
  <si>
    <t>100 м перил</t>
  </si>
  <si>
    <r>
      <t>0,061</t>
    </r>
    <r>
      <rPr>
        <i/>
        <sz val="10"/>
        <rFont val="Times New Roman"/>
        <family val="1"/>
        <charset val="204"/>
        <scheme val="minor"/>
      </rPr>
      <t xml:space="preserve">
(4,6+1,5) / 100</t>
    </r>
  </si>
  <si>
    <t>ТЕР10-02-041-01</t>
  </si>
  <si>
    <t>Поручень дубовый</t>
  </si>
  <si>
    <r>
      <t>6,71</t>
    </r>
    <r>
      <rPr>
        <i/>
        <sz val="10"/>
        <rFont val="Times New Roman"/>
        <family val="1"/>
        <charset val="204"/>
        <scheme val="minor"/>
      </rPr>
      <t xml:space="preserve">
6,1*1,1</t>
    </r>
  </si>
  <si>
    <t>ТССЦ-203-0525</t>
  </si>
  <si>
    <t>Люк с нажимным механизмом 300х450мм</t>
  </si>
  <si>
    <t>Люк с нажимным механизмом 350х650мм</t>
  </si>
  <si>
    <t>Установка приборов: оконных ( ручки)</t>
  </si>
  <si>
    <t>Прибор сигнализирующий емкостной</t>
  </si>
  <si>
    <t>ТЕРм10-08-003-01</t>
  </si>
  <si>
    <t>Ручной пожарный извещатель (красный корпус) BOSCH FMC-210 DM-G-R</t>
  </si>
  <si>
    <t>Устройство покрытий на цементном растворе из плиток: керамических для полов одноцветных с красителем</t>
  </si>
  <si>
    <r>
      <t>0,0018</t>
    </r>
    <r>
      <rPr>
        <i/>
        <sz val="10"/>
        <rFont val="Times New Roman"/>
        <family val="1"/>
        <charset val="204"/>
        <scheme val="minor"/>
      </rPr>
      <t xml:space="preserve">
(0,3*0,3*2) / 100</t>
    </r>
  </si>
  <si>
    <t>ТЕР11-01-027-03</t>
  </si>
  <si>
    <r>
      <t>0,1836</t>
    </r>
    <r>
      <rPr>
        <i/>
        <sz val="10"/>
        <rFont val="Times New Roman"/>
        <family val="1"/>
        <charset val="204"/>
        <scheme val="minor"/>
      </rPr>
      <t xml:space="preserve">
л1.Р</t>
    </r>
  </si>
  <si>
    <r>
      <t>0,025</t>
    </r>
    <r>
      <rPr>
        <i/>
        <sz val="10"/>
        <rFont val="Times New Roman"/>
        <family val="1"/>
        <charset val="204"/>
        <scheme val="minor"/>
      </rPr>
      <t xml:space="preserve">
(1+1,5) / 100</t>
    </r>
  </si>
  <si>
    <r>
      <t>2,5</t>
    </r>
    <r>
      <rPr>
        <i/>
        <sz val="10"/>
        <rFont val="Times New Roman"/>
        <family val="1"/>
        <charset val="204"/>
        <scheme val="minor"/>
      </rPr>
      <t xml:space="preserve">
1+1,5</t>
    </r>
  </si>
  <si>
    <r>
      <t>0,5</t>
    </r>
    <r>
      <rPr>
        <i/>
        <sz val="10"/>
        <rFont val="Times New Roman"/>
        <family val="1"/>
        <charset val="204"/>
        <scheme val="minor"/>
      </rPr>
      <t xml:space="preserve">
0,2*з*100</t>
    </r>
  </si>
  <si>
    <r>
      <t>0,055</t>
    </r>
    <r>
      <rPr>
        <i/>
        <sz val="10"/>
        <rFont val="Times New Roman"/>
        <family val="1"/>
        <charset val="204"/>
        <scheme val="minor"/>
      </rPr>
      <t xml:space="preserve">
(1+3+1,5) / 100</t>
    </r>
  </si>
  <si>
    <r>
      <t>2,445</t>
    </r>
    <r>
      <rPr>
        <i/>
        <sz val="10"/>
        <rFont val="Times New Roman"/>
        <family val="1"/>
        <charset val="204"/>
        <scheme val="minor"/>
      </rPr>
      <t xml:space="preserve">
(121+67,5+56) / 100</t>
    </r>
  </si>
  <si>
    <r>
      <t>660,15</t>
    </r>
    <r>
      <rPr>
        <i/>
        <sz val="10"/>
        <rFont val="Times New Roman"/>
        <family val="1"/>
        <charset val="204"/>
        <scheme val="minor"/>
      </rPr>
      <t xml:space="preserve">
0.9*3*(А4*100)</t>
    </r>
  </si>
  <si>
    <r>
      <t>68,46</t>
    </r>
    <r>
      <rPr>
        <i/>
        <sz val="10"/>
        <rFont val="Times New Roman"/>
        <family val="1"/>
        <charset val="204"/>
        <scheme val="minor"/>
      </rPr>
      <t xml:space="preserve">
0,28*(А4*100)</t>
    </r>
  </si>
  <si>
    <r>
      <t>0,11</t>
    </r>
    <r>
      <rPr>
        <i/>
        <sz val="10"/>
        <rFont val="Times New Roman"/>
        <family val="1"/>
        <charset val="204"/>
        <scheme val="minor"/>
      </rPr>
      <t xml:space="preserve">
(7+4) / 100</t>
    </r>
  </si>
  <si>
    <r>
      <t>11,33</t>
    </r>
    <r>
      <rPr>
        <i/>
        <sz val="10"/>
        <rFont val="Times New Roman"/>
        <family val="1"/>
        <charset val="204"/>
        <scheme val="minor"/>
      </rPr>
      <t xml:space="preserve">
т5.р</t>
    </r>
  </si>
  <si>
    <r>
      <t>16,8</t>
    </r>
    <r>
      <rPr>
        <i/>
        <sz val="10"/>
        <rFont val="Times New Roman"/>
        <family val="1"/>
        <charset val="204"/>
        <scheme val="minor"/>
      </rPr>
      <t xml:space="preserve">
округлвверх(т5*141;0)*1,05</t>
    </r>
  </si>
  <si>
    <r>
      <t>1628,55</t>
    </r>
    <r>
      <rPr>
        <i/>
        <sz val="10"/>
        <rFont val="Times New Roman"/>
        <family val="1"/>
        <charset val="204"/>
        <scheme val="minor"/>
      </rPr>
      <t xml:space="preserve">
округлвверх(т5*141*100;0)*1,05</t>
    </r>
  </si>
  <si>
    <r>
      <t>820,05</t>
    </r>
    <r>
      <rPr>
        <i/>
        <sz val="10"/>
        <rFont val="Times New Roman"/>
        <family val="1"/>
        <charset val="204"/>
        <scheme val="minor"/>
      </rPr>
      <t xml:space="preserve">
округлвверх(т5*71*100;0)*1,05</t>
    </r>
  </si>
  <si>
    <r>
      <t>11,55</t>
    </r>
    <r>
      <rPr>
        <i/>
        <sz val="10"/>
        <rFont val="Times New Roman"/>
        <family val="1"/>
        <charset val="204"/>
        <scheme val="minor"/>
      </rPr>
      <t xml:space="preserve">
округлвверх(т5*1*100;0)*1,05</t>
    </r>
  </si>
  <si>
    <r>
      <t>0,17</t>
    </r>
    <r>
      <rPr>
        <i/>
        <sz val="10"/>
        <rFont val="Times New Roman"/>
        <family val="1"/>
        <charset val="204"/>
        <scheme val="minor"/>
      </rPr>
      <t xml:space="preserve">
(16+1) / 100</t>
    </r>
  </si>
  <si>
    <r>
      <t>0,91</t>
    </r>
    <r>
      <rPr>
        <i/>
        <sz val="10"/>
        <rFont val="Times New Roman"/>
        <family val="1"/>
        <charset val="204"/>
        <scheme val="minor"/>
      </rPr>
      <t xml:space="preserve">
(16+75) / 100</t>
    </r>
  </si>
  <si>
    <r>
      <t>0,075</t>
    </r>
    <r>
      <rPr>
        <i/>
        <sz val="10"/>
        <rFont val="Times New Roman"/>
        <family val="1"/>
        <charset val="204"/>
        <scheme val="minor"/>
      </rPr>
      <t xml:space="preserve">
7,5 / 100</t>
    </r>
  </si>
  <si>
    <r>
      <t>7,575</t>
    </r>
    <r>
      <rPr>
        <i/>
        <sz val="10"/>
        <rFont val="Times New Roman"/>
        <family val="1"/>
        <charset val="204"/>
        <scheme val="minor"/>
      </rPr>
      <t xml:space="preserve">
л2.Р</t>
    </r>
  </si>
  <si>
    <r>
      <t>0,022</t>
    </r>
    <r>
      <rPr>
        <i/>
        <sz val="10"/>
        <rFont val="Times New Roman"/>
        <family val="1"/>
        <charset val="204"/>
        <scheme val="minor"/>
      </rPr>
      <t xml:space="preserve">
2,2 / 100</t>
    </r>
  </si>
  <si>
    <r>
      <t>0,1</t>
    </r>
    <r>
      <rPr>
        <i/>
        <sz val="10"/>
        <rFont val="Times New Roman"/>
        <family val="1"/>
        <charset val="204"/>
        <scheme val="minor"/>
      </rPr>
      <t xml:space="preserve">
(5+1+4) / 100</t>
    </r>
  </si>
  <si>
    <r>
      <t>10</t>
    </r>
    <r>
      <rPr>
        <i/>
        <sz val="10"/>
        <rFont val="Times New Roman"/>
        <family val="1"/>
        <charset val="204"/>
        <scheme val="minor"/>
      </rPr>
      <t xml:space="preserve">
5+1+4</t>
    </r>
  </si>
  <si>
    <r>
      <t>0,3</t>
    </r>
    <r>
      <rPr>
        <i/>
        <sz val="10"/>
        <rFont val="Times New Roman"/>
        <family val="1"/>
        <charset val="204"/>
        <scheme val="minor"/>
      </rPr>
      <t xml:space="preserve">
(2+1) / 10</t>
    </r>
  </si>
  <si>
    <t>Смеситель  с арматурой. Производитель GROHE, модель GROHE-EUROPLUS E 36015000</t>
  </si>
  <si>
    <r>
      <t>3</t>
    </r>
    <r>
      <rPr>
        <i/>
        <sz val="10"/>
        <rFont val="Times New Roman"/>
        <family val="1"/>
        <charset val="204"/>
        <scheme val="minor"/>
      </rPr>
      <t xml:space="preserve">
2+1</t>
    </r>
  </si>
  <si>
    <t>http://vse-smesiteli.ru/103/</t>
  </si>
  <si>
    <r>
      <t>0,06</t>
    </r>
    <r>
      <rPr>
        <i/>
        <sz val="10"/>
        <rFont val="Times New Roman"/>
        <family val="1"/>
        <charset val="204"/>
        <scheme val="minor"/>
      </rPr>
      <t xml:space="preserve">
(2*3) / 100</t>
    </r>
  </si>
  <si>
    <r>
      <t>0,06</t>
    </r>
    <r>
      <rPr>
        <i/>
        <sz val="10"/>
        <rFont val="Times New Roman"/>
        <family val="1"/>
        <charset val="204"/>
        <scheme val="minor"/>
      </rPr>
      <t xml:space="preserve">
(4,5+1,5) / 100</t>
    </r>
  </si>
  <si>
    <r>
      <t>6,6</t>
    </r>
    <r>
      <rPr>
        <i/>
        <sz val="10"/>
        <rFont val="Times New Roman"/>
        <family val="1"/>
        <charset val="204"/>
        <scheme val="minor"/>
      </rPr>
      <t xml:space="preserve">
6*1,1</t>
    </r>
  </si>
  <si>
    <t>Установка подоконных досок из ПВХ: в каменных стенах толщиной до 0,51 м</t>
  </si>
  <si>
    <r>
      <t>0,015</t>
    </r>
    <r>
      <rPr>
        <i/>
        <sz val="10"/>
        <rFont val="Times New Roman"/>
        <family val="1"/>
        <charset val="204"/>
        <scheme val="minor"/>
      </rPr>
      <t xml:space="preserve">
1,5 / 100</t>
    </r>
  </si>
  <si>
    <t>ТЕР10-01-035-01</t>
  </si>
  <si>
    <t>Доски подоконные ПВХ, шириной 150 мм</t>
  </si>
  <si>
    <t>ТССЦ-101-2964</t>
  </si>
  <si>
    <t>Установка поддонов душевых: чугунных и стальных мелких</t>
  </si>
  <si>
    <t>ТЕР17-01-001-18</t>
  </si>
  <si>
    <t>ПОДДОН ДУШЕВОЙ</t>
  </si>
  <si>
    <t>http://www.podkova7.ru/catalog/f0149456/203344/</t>
  </si>
  <si>
    <r>
      <t>0,00628</t>
    </r>
    <r>
      <rPr>
        <i/>
        <sz val="10"/>
        <rFont val="Times New Roman"/>
        <family val="1"/>
        <charset val="204"/>
        <scheme val="minor"/>
      </rPr>
      <t xml:space="preserve">
(2*6,28*0,05) / 100</t>
    </r>
  </si>
  <si>
    <t>Перетирка штукатурки: внутренних помещений</t>
  </si>
  <si>
    <t>100 м2 перетертой поверхности</t>
  </si>
  <si>
    <r>
      <t>0,2294</t>
    </r>
    <r>
      <rPr>
        <i/>
        <sz val="10"/>
        <rFont val="Times New Roman"/>
        <family val="1"/>
        <charset val="204"/>
        <scheme val="minor"/>
      </rPr>
      <t xml:space="preserve">
(3,24+19,7) / 100</t>
    </r>
  </si>
  <si>
    <t>ТЕРр61-26-1</t>
  </si>
  <si>
    <r>
      <t>0,1564</t>
    </r>
    <r>
      <rPr>
        <i/>
        <sz val="10"/>
        <rFont val="Times New Roman"/>
        <family val="1"/>
        <charset val="204"/>
        <scheme val="minor"/>
      </rPr>
      <t xml:space="preserve">
15,64 / 100</t>
    </r>
  </si>
  <si>
    <t>Ремонт штукатурки откосов внутри здания по камню и бетону цементно-известковым раствором: прямолинейных</t>
  </si>
  <si>
    <r>
      <t>0,00264</t>
    </r>
    <r>
      <rPr>
        <i/>
        <sz val="10"/>
        <rFont val="Times New Roman"/>
        <family val="1"/>
        <charset val="204"/>
        <scheme val="minor"/>
      </rPr>
      <t xml:space="preserve">
0,264 / 100</t>
    </r>
  </si>
  <si>
    <t>ТЕРр61-7-1</t>
  </si>
  <si>
    <r>
      <t>2,8598</t>
    </r>
    <r>
      <rPr>
        <i/>
        <sz val="10"/>
        <rFont val="Times New Roman"/>
        <family val="1"/>
        <charset val="204"/>
        <scheme val="minor"/>
      </rPr>
      <t xml:space="preserve">
(21,58+131,54+104,31+28,55) / 100</t>
    </r>
  </si>
  <si>
    <r>
      <t>772,146</t>
    </r>
    <r>
      <rPr>
        <i/>
        <sz val="10"/>
        <rFont val="Times New Roman"/>
        <family val="1"/>
        <charset val="204"/>
        <scheme val="minor"/>
      </rPr>
      <t xml:space="preserve">
0.9*3*(А4*100)</t>
    </r>
  </si>
  <si>
    <r>
      <t>80,0744</t>
    </r>
    <r>
      <rPr>
        <i/>
        <sz val="10"/>
        <rFont val="Times New Roman"/>
        <family val="1"/>
        <charset val="204"/>
        <scheme val="minor"/>
      </rPr>
      <t xml:space="preserve">
0,28*(А4*100)</t>
    </r>
  </si>
  <si>
    <t>Демонтаж/монтаж входной двери (не соответствует проекту В-8 1200х2650)</t>
  </si>
  <si>
    <r>
      <t>0,02744</t>
    </r>
    <r>
      <rPr>
        <i/>
        <sz val="10"/>
        <rFont val="Times New Roman"/>
        <family val="1"/>
        <charset val="204"/>
        <scheme val="minor"/>
      </rPr>
      <t xml:space="preserve">
(2,8*0,98) / 100</t>
    </r>
  </si>
  <si>
    <t>Пробивка проемов со сплошным выравниванием откосов в перегородках: кирпичных</t>
  </si>
  <si>
    <r>
      <t>0,012</t>
    </r>
    <r>
      <rPr>
        <i/>
        <sz val="10"/>
        <rFont val="Times New Roman"/>
        <family val="1"/>
        <charset val="204"/>
        <scheme val="minor"/>
      </rPr>
      <t xml:space="preserve">
1,2 / 100</t>
    </r>
  </si>
  <si>
    <t>ТЕРр55-6-2</t>
  </si>
  <si>
    <r>
      <t>0,3822</t>
    </r>
    <r>
      <rPr>
        <i/>
        <sz val="10"/>
        <rFont val="Times New Roman"/>
        <family val="1"/>
        <charset val="204"/>
        <scheme val="minor"/>
      </rPr>
      <t xml:space="preserve">
0,105+0,0324+0,2448</t>
    </r>
  </si>
  <si>
    <r>
      <t>4,05</t>
    </r>
    <r>
      <rPr>
        <i/>
        <sz val="10"/>
        <rFont val="Times New Roman"/>
        <family val="1"/>
        <charset val="204"/>
        <scheme val="minor"/>
      </rPr>
      <t xml:space="preserve">
0.9*3*(А5*100)</t>
    </r>
  </si>
  <si>
    <r>
      <t>0,42</t>
    </r>
    <r>
      <rPr>
        <i/>
        <sz val="10"/>
        <rFont val="Times New Roman"/>
        <family val="1"/>
        <charset val="204"/>
        <scheme val="minor"/>
      </rPr>
      <t xml:space="preserve">
0,28*(А5*100)</t>
    </r>
  </si>
  <si>
    <t>Герметизация  Гидроизоляционная лента</t>
  </si>
  <si>
    <t>Установка металлических дверных блоков в готовые проемы</t>
  </si>
  <si>
    <t>1 м2 проема</t>
  </si>
  <si>
    <r>
      <t>3,18</t>
    </r>
    <r>
      <rPr>
        <i/>
        <sz val="10"/>
        <rFont val="Times New Roman"/>
        <family val="1"/>
        <charset val="204"/>
        <scheme val="minor"/>
      </rPr>
      <t xml:space="preserve">
1,2*2,65</t>
    </r>
  </si>
  <si>
    <t>ТЕР09-04-012-01</t>
  </si>
  <si>
    <t>Блоки дверные металлические. 1200х2650  Витраж с остекленной противопожарной с уплотнением притворов из алюминиевых сплавов, двух створчатая, левая</t>
  </si>
  <si>
    <t>Скобяные изделия для блоков входных дверей в помещение двупольных</t>
  </si>
  <si>
    <t>ТССЦ-101-0890</t>
  </si>
  <si>
    <r>
      <t>4</t>
    </r>
    <r>
      <rPr>
        <i/>
        <sz val="10"/>
        <rFont val="Times New Roman"/>
        <family val="1"/>
        <charset val="204"/>
        <scheme val="minor"/>
      </rPr>
      <t xml:space="preserve">
2*2</t>
    </r>
  </si>
  <si>
    <t>Смена дверных приборов: замки врезные</t>
  </si>
  <si>
    <t>Крышка декоративная и другие мелкие изделия (без присоединения проводов)</t>
  </si>
  <si>
    <r>
      <t>0,03</t>
    </r>
    <r>
      <rPr>
        <i/>
        <sz val="10"/>
        <rFont val="Times New Roman"/>
        <family val="1"/>
        <charset val="204"/>
        <scheme val="minor"/>
      </rPr>
      <t xml:space="preserve">
(2+1) / 100</t>
    </r>
  </si>
  <si>
    <t>ТЕРм10-06-037-13</t>
  </si>
  <si>
    <t>Кабель-канал типа ЭЛЕКОР, размером 100х60 мм</t>
  </si>
  <si>
    <t>509-1840</t>
  </si>
  <si>
    <t>Кабель-канал TA-GN, размером 150х60 мм</t>
  </si>
  <si>
    <t>500-9193</t>
  </si>
  <si>
    <r>
      <t>0,062</t>
    </r>
    <r>
      <rPr>
        <i/>
        <sz val="10"/>
        <rFont val="Times New Roman"/>
        <family val="1"/>
        <charset val="204"/>
        <scheme val="minor"/>
      </rPr>
      <t xml:space="preserve">
6,2 / 100</t>
    </r>
  </si>
  <si>
    <r>
      <t>0,041</t>
    </r>
    <r>
      <rPr>
        <i/>
        <sz val="10"/>
        <rFont val="Times New Roman"/>
        <family val="1"/>
        <charset val="204"/>
        <scheme val="minor"/>
      </rPr>
      <t xml:space="preserve">
4,1 / 100</t>
    </r>
  </si>
  <si>
    <t>Дверные наличники Венге 2150*2150*1100 полукруглый / д/лам.гл.пол. / комплект=5,4 м</t>
  </si>
  <si>
    <t>Оклейка стен поливинилхлоридной декоративно-отделочной самоклеющейся пленкой: по листовым материалам</t>
  </si>
  <si>
    <t>100 м2 оклеиваемой поверхности</t>
  </si>
  <si>
    <r>
      <t>0,0102</t>
    </r>
    <r>
      <rPr>
        <i/>
        <sz val="10"/>
        <rFont val="Times New Roman"/>
        <family val="1"/>
        <charset val="204"/>
        <scheme val="minor"/>
      </rPr>
      <t xml:space="preserve">
1,02 / 100</t>
    </r>
  </si>
  <si>
    <t>ТЕР15-06-003-03</t>
  </si>
  <si>
    <t>Светильник в подвесных потолках, устанавливаемый: на профиле, количество ламп в светильнике до 4</t>
  </si>
  <si>
    <r>
      <t>0,01</t>
    </r>
    <r>
      <rPr>
        <i/>
        <sz val="10"/>
        <rFont val="Times New Roman"/>
        <family val="1"/>
        <charset val="204"/>
        <scheme val="minor"/>
      </rPr>
      <t xml:space="preserve">
(с10) / 100</t>
    </r>
  </si>
  <si>
    <t>ТЕРм08-03-594-14</t>
  </si>
  <si>
    <t>Светильник люминесцентный ЛВО-165 14W/840 с лампой ЭПРА</t>
  </si>
  <si>
    <r>
      <t>0,004</t>
    </r>
    <r>
      <rPr>
        <i/>
        <sz val="10"/>
        <rFont val="Times New Roman"/>
        <family val="1"/>
        <charset val="204"/>
        <scheme val="minor"/>
      </rPr>
      <t xml:space="preserve">
0,4 / 100</t>
    </r>
  </si>
  <si>
    <r>
      <t>0,561</t>
    </r>
    <r>
      <rPr>
        <i/>
        <sz val="10"/>
        <rFont val="Times New Roman"/>
        <family val="1"/>
        <charset val="204"/>
        <scheme val="minor"/>
      </rPr>
      <t xml:space="preserve">
(24,3+31,8) / 100</t>
    </r>
  </si>
  <si>
    <r>
      <t>151,47</t>
    </r>
    <r>
      <rPr>
        <i/>
        <sz val="10"/>
        <rFont val="Times New Roman"/>
        <family val="1"/>
        <charset val="204"/>
        <scheme val="minor"/>
      </rPr>
      <t xml:space="preserve">
0.9*3*56,1</t>
    </r>
  </si>
  <si>
    <r>
      <t>15,708</t>
    </r>
    <r>
      <rPr>
        <i/>
        <sz val="10"/>
        <rFont val="Times New Roman"/>
        <family val="1"/>
        <charset val="204"/>
        <scheme val="minor"/>
      </rPr>
      <t xml:space="preserve">
0,28*56,1</t>
    </r>
  </si>
  <si>
    <r>
      <t>0,056</t>
    </r>
    <r>
      <rPr>
        <i/>
        <sz val="10"/>
        <rFont val="Times New Roman"/>
        <family val="1"/>
        <charset val="204"/>
        <scheme val="minor"/>
      </rPr>
      <t xml:space="preserve">
5,6 / 100</t>
    </r>
  </si>
  <si>
    <r>
      <t>15,12</t>
    </r>
    <r>
      <rPr>
        <i/>
        <sz val="10"/>
        <rFont val="Times New Roman"/>
        <family val="1"/>
        <charset val="204"/>
        <scheme val="minor"/>
      </rPr>
      <t xml:space="preserve">
0.9*3*5,6</t>
    </r>
  </si>
  <si>
    <r>
      <t>1,568</t>
    </r>
    <r>
      <rPr>
        <i/>
        <sz val="10"/>
        <rFont val="Times New Roman"/>
        <family val="1"/>
        <charset val="204"/>
        <scheme val="minor"/>
      </rPr>
      <t xml:space="preserve">
0,28*5,6</t>
    </r>
  </si>
  <si>
    <r>
      <t>0,09</t>
    </r>
    <r>
      <rPr>
        <i/>
        <sz val="10"/>
        <rFont val="Times New Roman"/>
        <family val="1"/>
        <charset val="204"/>
        <scheme val="minor"/>
      </rPr>
      <t xml:space="preserve">
9 / 100</t>
    </r>
  </si>
  <si>
    <t>Смена: колен водосточных труб с земли, лестниц и подмостей</t>
  </si>
  <si>
    <t>ТЕРр58-10-3</t>
  </si>
  <si>
    <t>Смена: отливов (отметов) водосточных труб</t>
  </si>
  <si>
    <t>ТЕРр58-10-5</t>
  </si>
  <si>
    <r>
      <t>0,001256</t>
    </r>
    <r>
      <rPr>
        <i/>
        <sz val="10"/>
        <rFont val="Times New Roman"/>
        <family val="1"/>
        <charset val="204"/>
        <scheme val="minor"/>
      </rPr>
      <t xml:space="preserve">
(2*6,28*0,01) / 100</t>
    </r>
  </si>
  <si>
    <r>
      <t>0,0001</t>
    </r>
    <r>
      <rPr>
        <i/>
        <sz val="10"/>
        <rFont val="Times New Roman"/>
        <family val="1"/>
        <charset val="204"/>
        <scheme val="minor"/>
      </rPr>
      <t xml:space="preserve">
0,01 / 100</t>
    </r>
  </si>
  <si>
    <t>Окраска водными составами внутри помещений клеевая: простая</t>
  </si>
  <si>
    <t>ТЕР15-04-001-01</t>
  </si>
  <si>
    <t>№ по смете</t>
  </si>
  <si>
    <t>Работы по ремонту МОП _ Апарт 21_4 подъезд</t>
  </si>
  <si>
    <t>Работы по ремонту МОП _ Апарт 21_3 подъезд</t>
  </si>
  <si>
    <t>Работы по ремонту МОП _ Апарт 21_2 подъезд</t>
  </si>
  <si>
    <t>Работы по ремонту номерного фонда _72 номера</t>
  </si>
  <si>
    <t>Приложение №1</t>
  </si>
  <si>
    <t>к Техническому заданию</t>
  </si>
  <si>
    <t xml:space="preserve">ВЕДОМОСТЬ ОБЪЕМОВ РАБОТ </t>
  </si>
  <si>
    <t>Работы по ремонту номерного фонда и мест общего пользования на объекте: «Спортивно-туристический комплекс «Горная карусель»,  в части касающейся  помещений, определенных Техническим заданием,  расположенного по адресу: Краснодарский край, г. Сочи, Адлерский район, с. Эстосадок, северный склон хребта Аибга, Курорт «Горки Город».</t>
  </si>
  <si>
    <t>Главный менеджер дирекции 
по эксплуатации и реконструкции</t>
  </si>
  <si>
    <t>В.В. Куликов</t>
  </si>
  <si>
    <t>Заместитель руководителя дирекции 
по эксплуатации и реконструкции</t>
  </si>
  <si>
    <t>К.Ю. Яковлев</t>
  </si>
  <si>
    <t>Начальник ПТО</t>
  </si>
  <si>
    <t>В.В. Паркин</t>
  </si>
  <si>
    <t xml:space="preserve">Руководитель дирекции по 
эксплуатации и реконструкции </t>
  </si>
  <si>
    <t>Р.Ю. Жиров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</si>
</sst>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Times New Roman"/>
      <family val="1"/>
      <charset val="204"/>
      <scheme val="minor"/>
    </font>
    <font>
      <sz val="10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9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i/>
      <sz val="10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sz val="1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u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NumberFormat="1" applyFont="1" applyAlignment="1">
      <alignment horizontal="left" vertical="top"/>
    </xf>
    <xf numFmtId="0" fontId="2" fillId="0" borderId="0" xfId="0" applyFont="1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right" vertical="top"/>
    </xf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0" xfId="0" applyFont="1"/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5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/>
    </xf>
    <xf numFmtId="0" fontId="9" fillId="0" borderId="0" xfId="0" applyFont="1" applyAlignment="1">
      <alignment horizontal="right" vertical="center"/>
    </xf>
    <xf numFmtId="49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10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horizontal="left" wrapText="1"/>
    </xf>
    <xf numFmtId="0" fontId="10" fillId="0" borderId="7" xfId="0" applyFont="1" applyBorder="1"/>
    <xf numFmtId="0" fontId="13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0" fillId="0" borderId="0" xfId="0" applyFont="1"/>
    <xf numFmtId="0" fontId="14" fillId="0" borderId="0" xfId="0" applyFont="1" applyAlignment="1">
      <alignment vertical="top" wrapText="1"/>
    </xf>
    <xf numFmtId="0" fontId="15" fillId="0" borderId="0" xfId="0" applyFont="1" applyBorder="1" applyAlignment="1"/>
    <xf numFmtId="0" fontId="14" fillId="0" borderId="0" xfId="0" applyFont="1" applyAlignment="1">
      <alignment horizontal="left" wrapText="1"/>
    </xf>
    <xf numFmtId="0" fontId="1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0" fillId="0" borderId="0" xfId="0" applyNumberFormat="1" applyFont="1" applyAlignment="1">
      <alignment horizontal="right" vertical="top"/>
    </xf>
    <xf numFmtId="0" fontId="14" fillId="0" borderId="0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3"/>
  <sheetViews>
    <sheetView showGridLines="0" tabSelected="1" view="pageBreakPreview" zoomScale="75" zoomScaleNormal="100" zoomScaleSheetLayoutView="75" workbookViewId="0">
      <selection activeCell="A12" sqref="A12:G12"/>
    </sheetView>
  </sheetViews>
  <sheetFormatPr defaultRowHeight="12.75" x14ac:dyDescent="0.2"/>
  <cols>
    <col min="1" max="1" width="6.7109375" style="52" customWidth="1"/>
    <col min="2" max="2" width="6.42578125" style="53" customWidth="1"/>
    <col min="3" max="3" width="56.140625" style="4" customWidth="1"/>
    <col min="4" max="4" width="14.7109375" style="5" customWidth="1"/>
    <col min="5" max="5" width="17.140625" style="11" customWidth="1"/>
    <col min="6" max="6" width="31.42578125" style="12" hidden="1" customWidth="1"/>
    <col min="7" max="7" width="15.5703125" style="1" customWidth="1"/>
    <col min="8" max="8" width="9.7109375" style="2" customWidth="1"/>
    <col min="9" max="9" width="8.140625" style="2" customWidth="1"/>
    <col min="10" max="10" width="9.140625" style="2"/>
    <col min="11" max="11" width="8.7109375" style="2" customWidth="1"/>
    <col min="12" max="12" width="9.28515625" style="2" customWidth="1"/>
    <col min="13" max="16384" width="9.140625" style="2"/>
  </cols>
  <sheetData>
    <row r="1" spans="1:10" ht="15.75" x14ac:dyDescent="0.2">
      <c r="A1" s="65"/>
      <c r="E1" s="66" t="s">
        <v>1384</v>
      </c>
      <c r="F1" s="66"/>
      <c r="G1" s="66"/>
      <c r="I1" s="3"/>
      <c r="J1" s="3"/>
    </row>
    <row r="2" spans="1:10" ht="15.75" x14ac:dyDescent="0.2">
      <c r="A2" s="67"/>
      <c r="F2" s="76"/>
      <c r="G2" s="76" t="s">
        <v>1385</v>
      </c>
      <c r="I2" s="6"/>
      <c r="J2" s="3"/>
    </row>
    <row r="3" spans="1:10" ht="14.25" x14ac:dyDescent="0.2">
      <c r="A3" s="70"/>
      <c r="B3" s="71"/>
      <c r="C3" s="72"/>
      <c r="D3" s="73"/>
      <c r="E3" s="73"/>
      <c r="F3" s="7"/>
      <c r="I3" s="3"/>
      <c r="J3" s="3"/>
    </row>
    <row r="4" spans="1:10" ht="15" x14ac:dyDescent="0.2">
      <c r="A4" s="74" t="s">
        <v>1386</v>
      </c>
      <c r="B4" s="74"/>
      <c r="C4" s="74"/>
      <c r="D4" s="74"/>
      <c r="E4" s="74"/>
      <c r="F4" s="74"/>
      <c r="G4" s="74"/>
      <c r="I4" s="3"/>
      <c r="J4" s="3"/>
    </row>
    <row r="5" spans="1:10" ht="15" customHeight="1" x14ac:dyDescent="0.2">
      <c r="A5" s="75" t="s">
        <v>1387</v>
      </c>
      <c r="B5" s="75"/>
      <c r="C5" s="75"/>
      <c r="D5" s="75"/>
      <c r="E5" s="75"/>
      <c r="F5" s="75"/>
      <c r="G5" s="75"/>
      <c r="I5" s="3"/>
      <c r="J5" s="3"/>
    </row>
    <row r="6" spans="1:10" x14ac:dyDescent="0.2">
      <c r="A6" s="75"/>
      <c r="B6" s="75"/>
      <c r="C6" s="75"/>
      <c r="D6" s="75"/>
      <c r="E6" s="75"/>
      <c r="F6" s="75"/>
      <c r="G6" s="75"/>
      <c r="H6" s="3"/>
      <c r="I6" s="3"/>
      <c r="J6" s="3"/>
    </row>
    <row r="7" spans="1:10" ht="15" customHeight="1" x14ac:dyDescent="0.2">
      <c r="A7" s="75"/>
      <c r="B7" s="75"/>
      <c r="C7" s="75"/>
      <c r="D7" s="75"/>
      <c r="E7" s="75"/>
      <c r="F7" s="75"/>
      <c r="G7" s="75"/>
      <c r="H7" s="3"/>
      <c r="I7" s="3"/>
      <c r="J7" s="3"/>
    </row>
    <row r="8" spans="1:10" x14ac:dyDescent="0.2">
      <c r="A8" s="75"/>
      <c r="B8" s="75"/>
      <c r="C8" s="75"/>
      <c r="D8" s="75"/>
      <c r="E8" s="75"/>
      <c r="F8" s="75"/>
      <c r="G8" s="75"/>
      <c r="H8" s="3"/>
      <c r="I8" s="3"/>
      <c r="J8" s="3"/>
    </row>
    <row r="9" spans="1:10" x14ac:dyDescent="0.2">
      <c r="B9" s="54"/>
      <c r="C9" s="13"/>
      <c r="D9" s="14"/>
      <c r="E9" s="8"/>
      <c r="F9" s="9"/>
      <c r="G9" s="10"/>
      <c r="H9" s="3"/>
      <c r="I9" s="3"/>
      <c r="J9" s="3"/>
    </row>
    <row r="10" spans="1:10" ht="25.5" x14ac:dyDescent="0.2">
      <c r="A10" s="44" t="s">
        <v>0</v>
      </c>
      <c r="B10" s="44" t="s">
        <v>1379</v>
      </c>
      <c r="C10" s="45" t="s">
        <v>1</v>
      </c>
      <c r="D10" s="46" t="s">
        <v>2</v>
      </c>
      <c r="E10" s="47" t="s">
        <v>3</v>
      </c>
      <c r="F10" s="44" t="s">
        <v>5</v>
      </c>
      <c r="G10" s="48" t="s">
        <v>4</v>
      </c>
    </row>
    <row r="11" spans="1:10" x14ac:dyDescent="0.2">
      <c r="A11" s="55">
        <v>1</v>
      </c>
      <c r="B11" s="55">
        <v>2</v>
      </c>
      <c r="C11" s="55">
        <v>3</v>
      </c>
      <c r="D11" s="55">
        <v>4</v>
      </c>
      <c r="E11" s="55">
        <v>5</v>
      </c>
      <c r="F11" s="55">
        <v>6</v>
      </c>
      <c r="G11" s="55">
        <v>6</v>
      </c>
    </row>
    <row r="12" spans="1:10" s="35" customFormat="1" ht="24" customHeight="1" x14ac:dyDescent="0.2">
      <c r="A12" s="58" t="s">
        <v>1383</v>
      </c>
      <c r="B12" s="59"/>
      <c r="C12" s="59"/>
      <c r="D12" s="59"/>
      <c r="E12" s="59"/>
      <c r="F12" s="59"/>
      <c r="G12" s="60"/>
    </row>
    <row r="13" spans="1:10" x14ac:dyDescent="0.2">
      <c r="A13" s="55"/>
      <c r="B13" s="49"/>
      <c r="C13" s="37"/>
      <c r="D13" s="37"/>
      <c r="E13" s="37"/>
      <c r="F13" s="36"/>
      <c r="G13" s="37"/>
    </row>
    <row r="14" spans="1:10" x14ac:dyDescent="0.2">
      <c r="A14" s="55"/>
      <c r="B14" s="61" t="s">
        <v>6</v>
      </c>
      <c r="C14" s="62"/>
      <c r="D14" s="62"/>
      <c r="E14" s="62"/>
      <c r="F14" s="62"/>
      <c r="G14" s="62"/>
    </row>
    <row r="15" spans="1:10" ht="38.25" x14ac:dyDescent="0.2">
      <c r="A15" s="50" t="str">
        <f>B15</f>
        <v>1</v>
      </c>
      <c r="B15" s="51" t="s">
        <v>7</v>
      </c>
      <c r="C15" s="15" t="s">
        <v>8</v>
      </c>
      <c r="D15" s="16" t="s">
        <v>9</v>
      </c>
      <c r="E15" s="17" t="s">
        <v>964</v>
      </c>
      <c r="F15" s="18" t="s">
        <v>10</v>
      </c>
      <c r="G15" s="19"/>
    </row>
    <row r="16" spans="1:10" ht="25.5" x14ac:dyDescent="0.2">
      <c r="A16" s="50" t="str">
        <f t="shared" ref="A16:A36" si="0">B16</f>
        <v>2</v>
      </c>
      <c r="B16" s="51" t="s">
        <v>11</v>
      </c>
      <c r="C16" s="15" t="s">
        <v>12</v>
      </c>
      <c r="D16" s="16" t="s">
        <v>13</v>
      </c>
      <c r="E16" s="17" t="s">
        <v>965</v>
      </c>
      <c r="F16" s="18" t="s">
        <v>14</v>
      </c>
      <c r="G16" s="19"/>
    </row>
    <row r="17" spans="1:7" ht="25.5" x14ac:dyDescent="0.2">
      <c r="A17" s="50" t="str">
        <f t="shared" si="0"/>
        <v>3</v>
      </c>
      <c r="B17" s="51" t="s">
        <v>15</v>
      </c>
      <c r="C17" s="15" t="s">
        <v>16</v>
      </c>
      <c r="D17" s="16" t="s">
        <v>17</v>
      </c>
      <c r="E17" s="17" t="s">
        <v>966</v>
      </c>
      <c r="F17" s="18" t="s">
        <v>18</v>
      </c>
      <c r="G17" s="19"/>
    </row>
    <row r="18" spans="1:7" ht="51" x14ac:dyDescent="0.2">
      <c r="A18" s="50" t="str">
        <f t="shared" si="0"/>
        <v>4</v>
      </c>
      <c r="B18" s="51" t="s">
        <v>19</v>
      </c>
      <c r="C18" s="15" t="s">
        <v>20</v>
      </c>
      <c r="D18" s="16" t="s">
        <v>21</v>
      </c>
      <c r="E18" s="17" t="s">
        <v>967</v>
      </c>
      <c r="F18" s="18" t="s">
        <v>22</v>
      </c>
      <c r="G18" s="19"/>
    </row>
    <row r="19" spans="1:7" ht="25.5" x14ac:dyDescent="0.2">
      <c r="A19" s="50" t="str">
        <f t="shared" si="0"/>
        <v>5</v>
      </c>
      <c r="B19" s="51" t="s">
        <v>23</v>
      </c>
      <c r="C19" s="15" t="s">
        <v>24</v>
      </c>
      <c r="D19" s="16" t="s">
        <v>25</v>
      </c>
      <c r="E19" s="17" t="s">
        <v>968</v>
      </c>
      <c r="F19" s="18" t="s">
        <v>26</v>
      </c>
      <c r="G19" s="19"/>
    </row>
    <row r="20" spans="1:7" ht="38.25" x14ac:dyDescent="0.2">
      <c r="A20" s="50" t="str">
        <f t="shared" si="0"/>
        <v>6</v>
      </c>
      <c r="B20" s="51" t="s">
        <v>27</v>
      </c>
      <c r="C20" s="15" t="s">
        <v>28</v>
      </c>
      <c r="D20" s="16" t="s">
        <v>9</v>
      </c>
      <c r="E20" s="17" t="s">
        <v>969</v>
      </c>
      <c r="F20" s="18" t="s">
        <v>10</v>
      </c>
      <c r="G20" s="19"/>
    </row>
    <row r="21" spans="1:7" ht="25.5" x14ac:dyDescent="0.2">
      <c r="A21" s="50" t="str">
        <f t="shared" si="0"/>
        <v>7</v>
      </c>
      <c r="B21" s="51" t="s">
        <v>29</v>
      </c>
      <c r="C21" s="15" t="s">
        <v>30</v>
      </c>
      <c r="D21" s="16" t="s">
        <v>17</v>
      </c>
      <c r="E21" s="17" t="s">
        <v>970</v>
      </c>
      <c r="F21" s="18" t="s">
        <v>31</v>
      </c>
      <c r="G21" s="19"/>
    </row>
    <row r="22" spans="1:7" ht="25.5" x14ac:dyDescent="0.2">
      <c r="A22" s="50" t="str">
        <f t="shared" si="0"/>
        <v>8</v>
      </c>
      <c r="B22" s="51" t="s">
        <v>32</v>
      </c>
      <c r="C22" s="15" t="s">
        <v>33</v>
      </c>
      <c r="D22" s="16" t="s">
        <v>34</v>
      </c>
      <c r="E22" s="17" t="s">
        <v>971</v>
      </c>
      <c r="F22" s="18" t="s">
        <v>14</v>
      </c>
      <c r="G22" s="19"/>
    </row>
    <row r="23" spans="1:7" ht="25.5" customHeight="1" x14ac:dyDescent="0.2">
      <c r="A23" s="50" t="str">
        <f t="shared" si="0"/>
        <v>9</v>
      </c>
      <c r="B23" s="51" t="s">
        <v>35</v>
      </c>
      <c r="C23" s="15" t="s">
        <v>36</v>
      </c>
      <c r="D23" s="16" t="s">
        <v>34</v>
      </c>
      <c r="E23" s="17" t="s">
        <v>972</v>
      </c>
      <c r="F23" s="18" t="s">
        <v>37</v>
      </c>
      <c r="G23" s="19"/>
    </row>
    <row r="24" spans="1:7" ht="51" x14ac:dyDescent="0.2">
      <c r="A24" s="50" t="str">
        <f t="shared" si="0"/>
        <v>10</v>
      </c>
      <c r="B24" s="51" t="s">
        <v>38</v>
      </c>
      <c r="C24" s="15" t="s">
        <v>39</v>
      </c>
      <c r="D24" s="16" t="s">
        <v>21</v>
      </c>
      <c r="E24" s="17" t="s">
        <v>973</v>
      </c>
      <c r="F24" s="18" t="s">
        <v>22</v>
      </c>
      <c r="G24" s="19"/>
    </row>
    <row r="25" spans="1:7" ht="25.5" x14ac:dyDescent="0.2">
      <c r="A25" s="50" t="str">
        <f t="shared" si="0"/>
        <v>11</v>
      </c>
      <c r="B25" s="51" t="s">
        <v>40</v>
      </c>
      <c r="C25" s="15" t="s">
        <v>41</v>
      </c>
      <c r="D25" s="16" t="s">
        <v>34</v>
      </c>
      <c r="E25" s="17" t="s">
        <v>974</v>
      </c>
      <c r="F25" s="18" t="s">
        <v>42</v>
      </c>
      <c r="G25" s="19"/>
    </row>
    <row r="26" spans="1:7" ht="25.5" x14ac:dyDescent="0.2">
      <c r="A26" s="50" t="str">
        <f t="shared" si="0"/>
        <v>12</v>
      </c>
      <c r="B26" s="51" t="s">
        <v>43</v>
      </c>
      <c r="C26" s="15" t="s">
        <v>44</v>
      </c>
      <c r="D26" s="16" t="s">
        <v>17</v>
      </c>
      <c r="E26" s="17" t="s">
        <v>973</v>
      </c>
      <c r="F26" s="18" t="s">
        <v>45</v>
      </c>
      <c r="G26" s="19"/>
    </row>
    <row r="27" spans="1:7" ht="63.75" x14ac:dyDescent="0.2">
      <c r="A27" s="50" t="str">
        <f t="shared" si="0"/>
        <v>13</v>
      </c>
      <c r="B27" s="51" t="s">
        <v>46</v>
      </c>
      <c r="C27" s="15" t="s">
        <v>47</v>
      </c>
      <c r="D27" s="16" t="s">
        <v>34</v>
      </c>
      <c r="E27" s="17" t="s">
        <v>975</v>
      </c>
      <c r="F27" s="18" t="s">
        <v>48</v>
      </c>
      <c r="G27" s="19"/>
    </row>
    <row r="28" spans="1:7" ht="25.5" x14ac:dyDescent="0.2">
      <c r="A28" s="50" t="str">
        <f t="shared" si="0"/>
        <v>14</v>
      </c>
      <c r="B28" s="51" t="s">
        <v>49</v>
      </c>
      <c r="C28" s="15" t="s">
        <v>50</v>
      </c>
      <c r="D28" s="16" t="s">
        <v>51</v>
      </c>
      <c r="E28" s="17" t="s">
        <v>976</v>
      </c>
      <c r="F28" s="18" t="s">
        <v>52</v>
      </c>
      <c r="G28" s="19"/>
    </row>
    <row r="29" spans="1:7" ht="25.5" x14ac:dyDescent="0.2">
      <c r="A29" s="50" t="str">
        <f t="shared" si="0"/>
        <v>15</v>
      </c>
      <c r="B29" s="51" t="s">
        <v>53</v>
      </c>
      <c r="C29" s="15" t="s">
        <v>54</v>
      </c>
      <c r="D29" s="16" t="s">
        <v>55</v>
      </c>
      <c r="E29" s="17" t="s">
        <v>977</v>
      </c>
      <c r="F29" s="18" t="s">
        <v>56</v>
      </c>
      <c r="G29" s="19"/>
    </row>
    <row r="30" spans="1:7" ht="25.5" x14ac:dyDescent="0.2">
      <c r="A30" s="50" t="str">
        <f t="shared" si="0"/>
        <v>16</v>
      </c>
      <c r="B30" s="51" t="s">
        <v>57</v>
      </c>
      <c r="C30" s="15" t="s">
        <v>58</v>
      </c>
      <c r="D30" s="16" t="s">
        <v>51</v>
      </c>
      <c r="E30" s="17" t="s">
        <v>978</v>
      </c>
      <c r="F30" s="18" t="s">
        <v>59</v>
      </c>
      <c r="G30" s="19"/>
    </row>
    <row r="31" spans="1:7" ht="25.5" x14ac:dyDescent="0.2">
      <c r="A31" s="50" t="str">
        <f t="shared" si="0"/>
        <v>17</v>
      </c>
      <c r="B31" s="51" t="s">
        <v>60</v>
      </c>
      <c r="C31" s="15" t="s">
        <v>61</v>
      </c>
      <c r="D31" s="16" t="s">
        <v>62</v>
      </c>
      <c r="E31" s="17" t="s">
        <v>979</v>
      </c>
      <c r="F31" s="18" t="s">
        <v>14</v>
      </c>
      <c r="G31" s="19"/>
    </row>
    <row r="32" spans="1:7" ht="25.5" x14ac:dyDescent="0.2">
      <c r="A32" s="50" t="str">
        <f t="shared" si="0"/>
        <v>18</v>
      </c>
      <c r="B32" s="51" t="s">
        <v>63</v>
      </c>
      <c r="C32" s="15" t="s">
        <v>61</v>
      </c>
      <c r="D32" s="16" t="s">
        <v>62</v>
      </c>
      <c r="E32" s="17" t="s">
        <v>980</v>
      </c>
      <c r="F32" s="18" t="s">
        <v>64</v>
      </c>
      <c r="G32" s="19"/>
    </row>
    <row r="33" spans="1:7" ht="25.5" x14ac:dyDescent="0.2">
      <c r="A33" s="50" t="str">
        <f t="shared" si="0"/>
        <v>19</v>
      </c>
      <c r="B33" s="51" t="s">
        <v>65</v>
      </c>
      <c r="C33" s="15" t="s">
        <v>66</v>
      </c>
      <c r="D33" s="16" t="s">
        <v>51</v>
      </c>
      <c r="E33" s="17" t="s">
        <v>981</v>
      </c>
      <c r="F33" s="18" t="s">
        <v>67</v>
      </c>
      <c r="G33" s="19"/>
    </row>
    <row r="34" spans="1:7" ht="25.5" x14ac:dyDescent="0.2">
      <c r="A34" s="50" t="str">
        <f t="shared" si="0"/>
        <v>20</v>
      </c>
      <c r="B34" s="51" t="s">
        <v>68</v>
      </c>
      <c r="C34" s="15" t="s">
        <v>69</v>
      </c>
      <c r="D34" s="16" t="s">
        <v>34</v>
      </c>
      <c r="E34" s="17" t="s">
        <v>982</v>
      </c>
      <c r="F34" s="18" t="s">
        <v>70</v>
      </c>
      <c r="G34" s="19"/>
    </row>
    <row r="35" spans="1:7" ht="38.25" x14ac:dyDescent="0.2">
      <c r="A35" s="50" t="str">
        <f t="shared" si="0"/>
        <v>21</v>
      </c>
      <c r="B35" s="51" t="s">
        <v>71</v>
      </c>
      <c r="C35" s="15" t="s">
        <v>72</v>
      </c>
      <c r="D35" s="16" t="s">
        <v>73</v>
      </c>
      <c r="E35" s="17" t="s">
        <v>983</v>
      </c>
      <c r="F35" s="18" t="s">
        <v>74</v>
      </c>
      <c r="G35" s="19"/>
    </row>
    <row r="36" spans="1:7" ht="25.5" x14ac:dyDescent="0.2">
      <c r="A36" s="50" t="str">
        <f t="shared" si="0"/>
        <v>22</v>
      </c>
      <c r="B36" s="51" t="s">
        <v>75</v>
      </c>
      <c r="C36" s="15" t="s">
        <v>76</v>
      </c>
      <c r="D36" s="16" t="s">
        <v>77</v>
      </c>
      <c r="E36" s="17" t="s">
        <v>984</v>
      </c>
      <c r="F36" s="18" t="s">
        <v>78</v>
      </c>
      <c r="G36" s="19"/>
    </row>
    <row r="37" spans="1:7" x14ac:dyDescent="0.2">
      <c r="A37" s="55"/>
      <c r="B37" s="63" t="s">
        <v>79</v>
      </c>
      <c r="C37" s="62"/>
      <c r="D37" s="62"/>
      <c r="E37" s="62"/>
      <c r="F37" s="62"/>
      <c r="G37" s="62"/>
    </row>
    <row r="38" spans="1:7" ht="25.5" x14ac:dyDescent="0.2">
      <c r="A38" s="50" t="str">
        <f>B38</f>
        <v>23</v>
      </c>
      <c r="B38" s="51" t="s">
        <v>80</v>
      </c>
      <c r="C38" s="15" t="s">
        <v>81</v>
      </c>
      <c r="D38" s="16" t="s">
        <v>17</v>
      </c>
      <c r="E38" s="17" t="s">
        <v>985</v>
      </c>
      <c r="F38" s="18" t="s">
        <v>82</v>
      </c>
      <c r="G38" s="19"/>
    </row>
    <row r="39" spans="1:7" ht="25.5" x14ac:dyDescent="0.2">
      <c r="A39" s="50" t="str">
        <f t="shared" ref="A39:A102" si="1">B39</f>
        <v>24</v>
      </c>
      <c r="B39" s="51" t="s">
        <v>83</v>
      </c>
      <c r="C39" s="15" t="s">
        <v>84</v>
      </c>
      <c r="D39" s="16" t="s">
        <v>17</v>
      </c>
      <c r="E39" s="17" t="s">
        <v>986</v>
      </c>
      <c r="F39" s="18" t="s">
        <v>85</v>
      </c>
      <c r="G39" s="19"/>
    </row>
    <row r="40" spans="1:7" ht="25.5" x14ac:dyDescent="0.2">
      <c r="A40" s="50" t="str">
        <f t="shared" si="1"/>
        <v>25</v>
      </c>
      <c r="B40" s="51" t="s">
        <v>86</v>
      </c>
      <c r="C40" s="15" t="s">
        <v>54</v>
      </c>
      <c r="D40" s="16" t="s">
        <v>55</v>
      </c>
      <c r="E40" s="17" t="s">
        <v>987</v>
      </c>
      <c r="F40" s="18" t="s">
        <v>56</v>
      </c>
      <c r="G40" s="19"/>
    </row>
    <row r="41" spans="1:7" ht="25.5" x14ac:dyDescent="0.2">
      <c r="A41" s="50" t="str">
        <f t="shared" si="1"/>
        <v>26</v>
      </c>
      <c r="B41" s="51" t="s">
        <v>87</v>
      </c>
      <c r="C41" s="15" t="s">
        <v>88</v>
      </c>
      <c r="D41" s="16" t="s">
        <v>25</v>
      </c>
      <c r="E41" s="17" t="s">
        <v>986</v>
      </c>
      <c r="F41" s="18" t="s">
        <v>26</v>
      </c>
      <c r="G41" s="19"/>
    </row>
    <row r="42" spans="1:7" ht="25.5" x14ac:dyDescent="0.2">
      <c r="A42" s="50" t="str">
        <f t="shared" si="1"/>
        <v>27</v>
      </c>
      <c r="B42" s="51" t="s">
        <v>89</v>
      </c>
      <c r="C42" s="15" t="s">
        <v>90</v>
      </c>
      <c r="D42" s="16" t="s">
        <v>25</v>
      </c>
      <c r="E42" s="17" t="s">
        <v>986</v>
      </c>
      <c r="F42" s="18" t="s">
        <v>91</v>
      </c>
      <c r="G42" s="19"/>
    </row>
    <row r="43" spans="1:7" ht="38.25" x14ac:dyDescent="0.2">
      <c r="A43" s="50" t="str">
        <f t="shared" si="1"/>
        <v>28</v>
      </c>
      <c r="B43" s="51" t="s">
        <v>92</v>
      </c>
      <c r="C43" s="15" t="s">
        <v>93</v>
      </c>
      <c r="D43" s="16" t="s">
        <v>94</v>
      </c>
      <c r="E43" s="17" t="s">
        <v>988</v>
      </c>
      <c r="F43" s="18" t="s">
        <v>95</v>
      </c>
      <c r="G43" s="19"/>
    </row>
    <row r="44" spans="1:7" ht="38.25" x14ac:dyDescent="0.2">
      <c r="A44" s="50" t="str">
        <f t="shared" si="1"/>
        <v>29</v>
      </c>
      <c r="B44" s="51" t="s">
        <v>96</v>
      </c>
      <c r="C44" s="15" t="s">
        <v>97</v>
      </c>
      <c r="D44" s="16" t="s">
        <v>94</v>
      </c>
      <c r="E44" s="17" t="s">
        <v>989</v>
      </c>
      <c r="F44" s="18" t="s">
        <v>98</v>
      </c>
      <c r="G44" s="19"/>
    </row>
    <row r="45" spans="1:7" ht="38.25" x14ac:dyDescent="0.2">
      <c r="A45" s="50" t="str">
        <f t="shared" si="1"/>
        <v>30</v>
      </c>
      <c r="B45" s="51" t="s">
        <v>99</v>
      </c>
      <c r="C45" s="15" t="s">
        <v>100</v>
      </c>
      <c r="D45" s="16" t="s">
        <v>101</v>
      </c>
      <c r="E45" s="17" t="s">
        <v>990</v>
      </c>
      <c r="F45" s="18" t="s">
        <v>14</v>
      </c>
      <c r="G45" s="19"/>
    </row>
    <row r="46" spans="1:7" ht="25.5" x14ac:dyDescent="0.2">
      <c r="A46" s="50" t="str">
        <f t="shared" si="1"/>
        <v>31</v>
      </c>
      <c r="B46" s="51" t="s">
        <v>102</v>
      </c>
      <c r="C46" s="15" t="s">
        <v>103</v>
      </c>
      <c r="D46" s="16" t="s">
        <v>104</v>
      </c>
      <c r="E46" s="17" t="s">
        <v>989</v>
      </c>
      <c r="F46" s="18" t="s">
        <v>105</v>
      </c>
      <c r="G46" s="19"/>
    </row>
    <row r="47" spans="1:7" ht="51" x14ac:dyDescent="0.2">
      <c r="A47" s="50" t="str">
        <f t="shared" si="1"/>
        <v>32</v>
      </c>
      <c r="B47" s="51" t="s">
        <v>106</v>
      </c>
      <c r="C47" s="15" t="s">
        <v>107</v>
      </c>
      <c r="D47" s="16" t="s">
        <v>34</v>
      </c>
      <c r="E47" s="17" t="s">
        <v>991</v>
      </c>
      <c r="F47" s="18" t="s">
        <v>108</v>
      </c>
      <c r="G47" s="19"/>
    </row>
    <row r="48" spans="1:7" ht="25.5" x14ac:dyDescent="0.2">
      <c r="A48" s="50" t="str">
        <f t="shared" si="1"/>
        <v>33</v>
      </c>
      <c r="B48" s="51" t="s">
        <v>109</v>
      </c>
      <c r="C48" s="15" t="s">
        <v>110</v>
      </c>
      <c r="D48" s="16" t="s">
        <v>111</v>
      </c>
      <c r="E48" s="17" t="s">
        <v>992</v>
      </c>
      <c r="F48" s="18" t="s">
        <v>112</v>
      </c>
      <c r="G48" s="19"/>
    </row>
    <row r="49" spans="1:7" ht="25.5" x14ac:dyDescent="0.2">
      <c r="A49" s="50" t="str">
        <f t="shared" si="1"/>
        <v>34</v>
      </c>
      <c r="B49" s="51" t="s">
        <v>113</v>
      </c>
      <c r="C49" s="15" t="s">
        <v>114</v>
      </c>
      <c r="D49" s="16" t="s">
        <v>62</v>
      </c>
      <c r="E49" s="17" t="s">
        <v>993</v>
      </c>
      <c r="F49" s="18" t="s">
        <v>14</v>
      </c>
      <c r="G49" s="19"/>
    </row>
    <row r="50" spans="1:7" ht="38.25" x14ac:dyDescent="0.2">
      <c r="A50" s="50" t="str">
        <f t="shared" si="1"/>
        <v>35</v>
      </c>
      <c r="B50" s="51" t="s">
        <v>115</v>
      </c>
      <c r="C50" s="15" t="s">
        <v>116</v>
      </c>
      <c r="D50" s="16" t="s">
        <v>17</v>
      </c>
      <c r="E50" s="17" t="s">
        <v>994</v>
      </c>
      <c r="F50" s="18" t="s">
        <v>117</v>
      </c>
      <c r="G50" s="19"/>
    </row>
    <row r="51" spans="1:7" ht="25.5" x14ac:dyDescent="0.2">
      <c r="A51" s="50" t="str">
        <f t="shared" si="1"/>
        <v>36</v>
      </c>
      <c r="B51" s="51" t="s">
        <v>118</v>
      </c>
      <c r="C51" s="15" t="s">
        <v>119</v>
      </c>
      <c r="D51" s="16" t="s">
        <v>34</v>
      </c>
      <c r="E51" s="17" t="s">
        <v>995</v>
      </c>
      <c r="F51" s="18" t="s">
        <v>70</v>
      </c>
      <c r="G51" s="19"/>
    </row>
    <row r="52" spans="1:7" ht="25.5" x14ac:dyDescent="0.2">
      <c r="A52" s="50" t="str">
        <f t="shared" si="1"/>
        <v>37</v>
      </c>
      <c r="B52" s="51" t="s">
        <v>120</v>
      </c>
      <c r="C52" s="15" t="s">
        <v>121</v>
      </c>
      <c r="D52" s="16" t="s">
        <v>101</v>
      </c>
      <c r="E52" s="17" t="s">
        <v>996</v>
      </c>
      <c r="F52" s="18" t="s">
        <v>122</v>
      </c>
      <c r="G52" s="19"/>
    </row>
    <row r="53" spans="1:7" ht="25.5" x14ac:dyDescent="0.2">
      <c r="A53" s="50" t="str">
        <f t="shared" si="1"/>
        <v>38</v>
      </c>
      <c r="B53" s="51" t="s">
        <v>123</v>
      </c>
      <c r="C53" s="15" t="s">
        <v>76</v>
      </c>
      <c r="D53" s="16" t="s">
        <v>77</v>
      </c>
      <c r="E53" s="17" t="s">
        <v>997</v>
      </c>
      <c r="F53" s="18" t="s">
        <v>78</v>
      </c>
      <c r="G53" s="19"/>
    </row>
    <row r="54" spans="1:7" ht="25.5" x14ac:dyDescent="0.2">
      <c r="A54" s="50" t="str">
        <f t="shared" si="1"/>
        <v>39</v>
      </c>
      <c r="B54" s="51" t="s">
        <v>124</v>
      </c>
      <c r="C54" s="15" t="s">
        <v>125</v>
      </c>
      <c r="D54" s="16" t="s">
        <v>126</v>
      </c>
      <c r="E54" s="17" t="s">
        <v>998</v>
      </c>
      <c r="F54" s="18" t="s">
        <v>127</v>
      </c>
      <c r="G54" s="19"/>
    </row>
    <row r="55" spans="1:7" ht="25.5" x14ac:dyDescent="0.2">
      <c r="A55" s="50" t="str">
        <f t="shared" si="1"/>
        <v>40</v>
      </c>
      <c r="B55" s="51" t="s">
        <v>128</v>
      </c>
      <c r="C55" s="15" t="s">
        <v>129</v>
      </c>
      <c r="D55" s="16" t="s">
        <v>62</v>
      </c>
      <c r="E55" s="17" t="s">
        <v>999</v>
      </c>
      <c r="F55" s="18" t="s">
        <v>130</v>
      </c>
      <c r="G55" s="19"/>
    </row>
    <row r="56" spans="1:7" x14ac:dyDescent="0.2">
      <c r="A56" s="50"/>
      <c r="B56" s="61" t="s">
        <v>131</v>
      </c>
      <c r="C56" s="62"/>
      <c r="D56" s="62"/>
      <c r="E56" s="62"/>
      <c r="F56" s="62"/>
      <c r="G56" s="62"/>
    </row>
    <row r="57" spans="1:7" ht="25.5" x14ac:dyDescent="0.2">
      <c r="A57" s="50" t="str">
        <f t="shared" si="1"/>
        <v>41</v>
      </c>
      <c r="B57" s="51" t="s">
        <v>132</v>
      </c>
      <c r="C57" s="15" t="s">
        <v>133</v>
      </c>
      <c r="D57" s="16" t="s">
        <v>134</v>
      </c>
      <c r="E57" s="17" t="s">
        <v>1000</v>
      </c>
      <c r="F57" s="18" t="s">
        <v>135</v>
      </c>
      <c r="G57" s="19"/>
    </row>
    <row r="58" spans="1:7" ht="25.5" x14ac:dyDescent="0.2">
      <c r="A58" s="50" t="str">
        <f t="shared" si="1"/>
        <v>42</v>
      </c>
      <c r="B58" s="51" t="s">
        <v>136</v>
      </c>
      <c r="C58" s="15" t="s">
        <v>137</v>
      </c>
      <c r="D58" s="16" t="s">
        <v>138</v>
      </c>
      <c r="E58" s="17" t="s">
        <v>1001</v>
      </c>
      <c r="F58" s="18" t="s">
        <v>139</v>
      </c>
      <c r="G58" s="19"/>
    </row>
    <row r="59" spans="1:7" ht="25.5" x14ac:dyDescent="0.2">
      <c r="A59" s="50" t="str">
        <f t="shared" si="1"/>
        <v>43</v>
      </c>
      <c r="B59" s="51" t="s">
        <v>140</v>
      </c>
      <c r="C59" s="15" t="s">
        <v>141</v>
      </c>
      <c r="D59" s="16" t="s">
        <v>17</v>
      </c>
      <c r="E59" s="17" t="s">
        <v>1002</v>
      </c>
      <c r="F59" s="18" t="s">
        <v>142</v>
      </c>
      <c r="G59" s="19"/>
    </row>
    <row r="60" spans="1:7" ht="25.5" x14ac:dyDescent="0.2">
      <c r="A60" s="50" t="str">
        <f t="shared" si="1"/>
        <v>44</v>
      </c>
      <c r="B60" s="51" t="s">
        <v>143</v>
      </c>
      <c r="C60" s="15" t="s">
        <v>12</v>
      </c>
      <c r="D60" s="16" t="s">
        <v>13</v>
      </c>
      <c r="E60" s="17" t="s">
        <v>1003</v>
      </c>
      <c r="F60" s="18" t="s">
        <v>14</v>
      </c>
      <c r="G60" s="19"/>
    </row>
    <row r="61" spans="1:7" ht="25.5" x14ac:dyDescent="0.2">
      <c r="A61" s="50" t="str">
        <f t="shared" si="1"/>
        <v>45</v>
      </c>
      <c r="B61" s="51" t="s">
        <v>144</v>
      </c>
      <c r="C61" s="15" t="s">
        <v>145</v>
      </c>
      <c r="D61" s="16" t="s">
        <v>146</v>
      </c>
      <c r="E61" s="20">
        <v>1359.2</v>
      </c>
      <c r="F61" s="18" t="s">
        <v>147</v>
      </c>
      <c r="G61" s="19"/>
    </row>
    <row r="62" spans="1:7" ht="25.5" x14ac:dyDescent="0.2">
      <c r="A62" s="50" t="str">
        <f t="shared" si="1"/>
        <v>46</v>
      </c>
      <c r="B62" s="51" t="s">
        <v>148</v>
      </c>
      <c r="C62" s="15" t="s">
        <v>149</v>
      </c>
      <c r="D62" s="16" t="s">
        <v>17</v>
      </c>
      <c r="E62" s="17" t="s">
        <v>1004</v>
      </c>
      <c r="F62" s="18" t="s">
        <v>142</v>
      </c>
      <c r="G62" s="19"/>
    </row>
    <row r="63" spans="1:7" ht="25.5" x14ac:dyDescent="0.2">
      <c r="A63" s="50" t="str">
        <f t="shared" si="1"/>
        <v>47</v>
      </c>
      <c r="B63" s="51" t="s">
        <v>150</v>
      </c>
      <c r="C63" s="15" t="s">
        <v>151</v>
      </c>
      <c r="D63" s="16" t="s">
        <v>13</v>
      </c>
      <c r="E63" s="17" t="s">
        <v>1005</v>
      </c>
      <c r="F63" s="18" t="s">
        <v>14</v>
      </c>
      <c r="G63" s="19"/>
    </row>
    <row r="64" spans="1:7" ht="38.25" x14ac:dyDescent="0.2">
      <c r="A64" s="50" t="str">
        <f t="shared" si="1"/>
        <v>48</v>
      </c>
      <c r="B64" s="51" t="s">
        <v>152</v>
      </c>
      <c r="C64" s="15" t="s">
        <v>153</v>
      </c>
      <c r="D64" s="16" t="s">
        <v>154</v>
      </c>
      <c r="E64" s="17" t="s">
        <v>1006</v>
      </c>
      <c r="F64" s="18" t="s">
        <v>155</v>
      </c>
      <c r="G64" s="19"/>
    </row>
    <row r="65" spans="1:7" ht="25.5" x14ac:dyDescent="0.2">
      <c r="A65" s="50" t="str">
        <f t="shared" si="1"/>
        <v>49</v>
      </c>
      <c r="B65" s="51" t="s">
        <v>156</v>
      </c>
      <c r="C65" s="15" t="s">
        <v>157</v>
      </c>
      <c r="D65" s="16" t="s">
        <v>101</v>
      </c>
      <c r="E65" s="17" t="s">
        <v>1007</v>
      </c>
      <c r="F65" s="18" t="s">
        <v>14</v>
      </c>
      <c r="G65" s="19"/>
    </row>
    <row r="66" spans="1:7" ht="25.5" x14ac:dyDescent="0.2">
      <c r="A66" s="50" t="str">
        <f t="shared" si="1"/>
        <v>50</v>
      </c>
      <c r="B66" s="51" t="s">
        <v>158</v>
      </c>
      <c r="C66" s="15" t="s">
        <v>159</v>
      </c>
      <c r="D66" s="16" t="s">
        <v>34</v>
      </c>
      <c r="E66" s="17" t="s">
        <v>1008</v>
      </c>
      <c r="F66" s="18" t="s">
        <v>14</v>
      </c>
      <c r="G66" s="19"/>
    </row>
    <row r="67" spans="1:7" ht="51" x14ac:dyDescent="0.2">
      <c r="A67" s="50" t="str">
        <f t="shared" si="1"/>
        <v>51</v>
      </c>
      <c r="B67" s="51" t="s">
        <v>160</v>
      </c>
      <c r="C67" s="15" t="s">
        <v>161</v>
      </c>
      <c r="D67" s="16" t="s">
        <v>162</v>
      </c>
      <c r="E67" s="17" t="s">
        <v>1009</v>
      </c>
      <c r="F67" s="18" t="s">
        <v>163</v>
      </c>
      <c r="G67" s="19"/>
    </row>
    <row r="68" spans="1:7" ht="25.5" x14ac:dyDescent="0.2">
      <c r="A68" s="50" t="str">
        <f t="shared" si="1"/>
        <v>52</v>
      </c>
      <c r="B68" s="51" t="s">
        <v>164</v>
      </c>
      <c r="C68" s="15" t="s">
        <v>157</v>
      </c>
      <c r="D68" s="16" t="s">
        <v>101</v>
      </c>
      <c r="E68" s="17" t="s">
        <v>1010</v>
      </c>
      <c r="F68" s="18" t="s">
        <v>14</v>
      </c>
      <c r="G68" s="19"/>
    </row>
    <row r="69" spans="1:7" ht="25.5" x14ac:dyDescent="0.2">
      <c r="A69" s="50" t="str">
        <f t="shared" si="1"/>
        <v>53</v>
      </c>
      <c r="B69" s="51" t="s">
        <v>165</v>
      </c>
      <c r="C69" s="15" t="s">
        <v>159</v>
      </c>
      <c r="D69" s="16" t="s">
        <v>34</v>
      </c>
      <c r="E69" s="17" t="s">
        <v>1011</v>
      </c>
      <c r="F69" s="18" t="s">
        <v>14</v>
      </c>
      <c r="G69" s="19"/>
    </row>
    <row r="70" spans="1:7" ht="25.5" x14ac:dyDescent="0.2">
      <c r="A70" s="50" t="str">
        <f t="shared" si="1"/>
        <v>54</v>
      </c>
      <c r="B70" s="51" t="s">
        <v>166</v>
      </c>
      <c r="C70" s="15" t="s">
        <v>167</v>
      </c>
      <c r="D70" s="16" t="s">
        <v>101</v>
      </c>
      <c r="E70" s="17" t="s">
        <v>1012</v>
      </c>
      <c r="F70" s="18" t="s">
        <v>14</v>
      </c>
      <c r="G70" s="19"/>
    </row>
    <row r="71" spans="1:7" ht="51" x14ac:dyDescent="0.2">
      <c r="A71" s="50" t="str">
        <f t="shared" si="1"/>
        <v>55</v>
      </c>
      <c r="B71" s="51" t="s">
        <v>168</v>
      </c>
      <c r="C71" s="15" t="s">
        <v>169</v>
      </c>
      <c r="D71" s="16" t="s">
        <v>162</v>
      </c>
      <c r="E71" s="17" t="s">
        <v>1013</v>
      </c>
      <c r="F71" s="18" t="s">
        <v>163</v>
      </c>
      <c r="G71" s="19"/>
    </row>
    <row r="72" spans="1:7" ht="25.5" x14ac:dyDescent="0.2">
      <c r="A72" s="50" t="str">
        <f t="shared" si="1"/>
        <v>56</v>
      </c>
      <c r="B72" s="51" t="s">
        <v>170</v>
      </c>
      <c r="C72" s="15" t="s">
        <v>157</v>
      </c>
      <c r="D72" s="16" t="s">
        <v>101</v>
      </c>
      <c r="E72" s="17" t="s">
        <v>1014</v>
      </c>
      <c r="F72" s="18" t="s">
        <v>14</v>
      </c>
      <c r="G72" s="19"/>
    </row>
    <row r="73" spans="1:7" ht="38.25" x14ac:dyDescent="0.2">
      <c r="A73" s="50" t="str">
        <f t="shared" si="1"/>
        <v>57</v>
      </c>
      <c r="B73" s="51" t="s">
        <v>171</v>
      </c>
      <c r="C73" s="15" t="s">
        <v>172</v>
      </c>
      <c r="D73" s="16" t="s">
        <v>173</v>
      </c>
      <c r="E73" s="17" t="s">
        <v>1015</v>
      </c>
      <c r="F73" s="18" t="s">
        <v>174</v>
      </c>
      <c r="G73" s="19"/>
    </row>
    <row r="74" spans="1:7" ht="38.25" x14ac:dyDescent="0.2">
      <c r="A74" s="50" t="str">
        <f t="shared" si="1"/>
        <v>58</v>
      </c>
      <c r="B74" s="51" t="s">
        <v>175</v>
      </c>
      <c r="C74" s="15" t="s">
        <v>176</v>
      </c>
      <c r="D74" s="16" t="s">
        <v>177</v>
      </c>
      <c r="E74" s="17" t="s">
        <v>1016</v>
      </c>
      <c r="F74" s="18" t="s">
        <v>178</v>
      </c>
      <c r="G74" s="19"/>
    </row>
    <row r="75" spans="1:7" ht="25.5" x14ac:dyDescent="0.2">
      <c r="A75" s="50" t="str">
        <f t="shared" si="1"/>
        <v>59</v>
      </c>
      <c r="B75" s="51" t="s">
        <v>179</v>
      </c>
      <c r="C75" s="15" t="s">
        <v>167</v>
      </c>
      <c r="D75" s="16" t="s">
        <v>101</v>
      </c>
      <c r="E75" s="17" t="s">
        <v>1017</v>
      </c>
      <c r="F75" s="18" t="s">
        <v>14</v>
      </c>
      <c r="G75" s="19"/>
    </row>
    <row r="76" spans="1:7" ht="38.25" x14ac:dyDescent="0.2">
      <c r="A76" s="50" t="str">
        <f t="shared" si="1"/>
        <v>60</v>
      </c>
      <c r="B76" s="51" t="s">
        <v>180</v>
      </c>
      <c r="C76" s="15" t="s">
        <v>181</v>
      </c>
      <c r="D76" s="16" t="s">
        <v>177</v>
      </c>
      <c r="E76" s="17" t="s">
        <v>1018</v>
      </c>
      <c r="F76" s="18" t="s">
        <v>182</v>
      </c>
      <c r="G76" s="19"/>
    </row>
    <row r="77" spans="1:7" ht="25.5" x14ac:dyDescent="0.2">
      <c r="A77" s="50" t="str">
        <f t="shared" si="1"/>
        <v>61</v>
      </c>
      <c r="B77" s="51" t="s">
        <v>183</v>
      </c>
      <c r="C77" s="15" t="s">
        <v>184</v>
      </c>
      <c r="D77" s="16" t="s">
        <v>13</v>
      </c>
      <c r="E77" s="17" t="s">
        <v>1019</v>
      </c>
      <c r="F77" s="18" t="s">
        <v>14</v>
      </c>
      <c r="G77" s="19"/>
    </row>
    <row r="78" spans="1:7" ht="25.5" x14ac:dyDescent="0.2">
      <c r="A78" s="50" t="str">
        <f t="shared" si="1"/>
        <v>62</v>
      </c>
      <c r="B78" s="51" t="s">
        <v>185</v>
      </c>
      <c r="C78" s="15" t="s">
        <v>167</v>
      </c>
      <c r="D78" s="16" t="s">
        <v>101</v>
      </c>
      <c r="E78" s="17" t="s">
        <v>1020</v>
      </c>
      <c r="F78" s="18" t="s">
        <v>14</v>
      </c>
      <c r="G78" s="19"/>
    </row>
    <row r="79" spans="1:7" ht="25.5" x14ac:dyDescent="0.2">
      <c r="A79" s="50" t="str">
        <f t="shared" si="1"/>
        <v>63</v>
      </c>
      <c r="B79" s="51" t="s">
        <v>186</v>
      </c>
      <c r="C79" s="15" t="s">
        <v>187</v>
      </c>
      <c r="D79" s="16" t="s">
        <v>101</v>
      </c>
      <c r="E79" s="17" t="s">
        <v>1021</v>
      </c>
      <c r="F79" s="18" t="s">
        <v>14</v>
      </c>
      <c r="G79" s="19"/>
    </row>
    <row r="80" spans="1:7" x14ac:dyDescent="0.2">
      <c r="A80" s="50"/>
      <c r="B80" s="63" t="s">
        <v>188</v>
      </c>
      <c r="C80" s="62"/>
      <c r="D80" s="62"/>
      <c r="E80" s="62"/>
      <c r="F80" s="62"/>
      <c r="G80" s="62"/>
    </row>
    <row r="81" spans="1:7" x14ac:dyDescent="0.2">
      <c r="A81" s="50" t="str">
        <f t="shared" si="1"/>
        <v/>
      </c>
      <c r="B81" s="51" t="s">
        <v>189</v>
      </c>
      <c r="C81" s="15" t="s">
        <v>190</v>
      </c>
      <c r="D81" s="16" t="s">
        <v>34</v>
      </c>
      <c r="E81" s="20">
        <v>104.4</v>
      </c>
      <c r="F81" s="21"/>
      <c r="G81" s="19"/>
    </row>
    <row r="82" spans="1:7" ht="25.5" x14ac:dyDescent="0.2">
      <c r="A82" s="50" t="str">
        <f t="shared" si="1"/>
        <v>64</v>
      </c>
      <c r="B82" s="51" t="s">
        <v>191</v>
      </c>
      <c r="C82" s="15" t="s">
        <v>192</v>
      </c>
      <c r="D82" s="16" t="s">
        <v>193</v>
      </c>
      <c r="E82" s="17" t="s">
        <v>1022</v>
      </c>
      <c r="F82" s="18" t="s">
        <v>194</v>
      </c>
      <c r="G82" s="19"/>
    </row>
    <row r="83" spans="1:7" ht="25.5" x14ac:dyDescent="0.2">
      <c r="A83" s="50" t="str">
        <f t="shared" si="1"/>
        <v>65</v>
      </c>
      <c r="B83" s="51" t="s">
        <v>195</v>
      </c>
      <c r="C83" s="15" t="s">
        <v>196</v>
      </c>
      <c r="D83" s="16" t="s">
        <v>197</v>
      </c>
      <c r="E83" s="17" t="s">
        <v>1023</v>
      </c>
      <c r="F83" s="18" t="s">
        <v>198</v>
      </c>
      <c r="G83" s="19"/>
    </row>
    <row r="84" spans="1:7" ht="51" x14ac:dyDescent="0.2">
      <c r="A84" s="50" t="str">
        <f t="shared" si="1"/>
        <v>66</v>
      </c>
      <c r="B84" s="51" t="s">
        <v>199</v>
      </c>
      <c r="C84" s="15" t="s">
        <v>200</v>
      </c>
      <c r="D84" s="16" t="s">
        <v>201</v>
      </c>
      <c r="E84" s="17" t="s">
        <v>1024</v>
      </c>
      <c r="F84" s="18" t="s">
        <v>202</v>
      </c>
      <c r="G84" s="19"/>
    </row>
    <row r="85" spans="1:7" ht="25.5" x14ac:dyDescent="0.2">
      <c r="A85" s="50" t="str">
        <f t="shared" si="1"/>
        <v>67</v>
      </c>
      <c r="B85" s="51" t="s">
        <v>203</v>
      </c>
      <c r="C85" s="15" t="s">
        <v>204</v>
      </c>
      <c r="D85" s="16" t="s">
        <v>34</v>
      </c>
      <c r="E85" s="17" t="s">
        <v>1025</v>
      </c>
      <c r="F85" s="18" t="s">
        <v>205</v>
      </c>
      <c r="G85" s="19"/>
    </row>
    <row r="86" spans="1:7" ht="25.5" x14ac:dyDescent="0.2">
      <c r="A86" s="50" t="str">
        <f t="shared" si="1"/>
        <v>68</v>
      </c>
      <c r="B86" s="51" t="s">
        <v>206</v>
      </c>
      <c r="C86" s="15" t="s">
        <v>207</v>
      </c>
      <c r="D86" s="16" t="s">
        <v>208</v>
      </c>
      <c r="E86" s="17" t="s">
        <v>1026</v>
      </c>
      <c r="F86" s="18" t="s">
        <v>209</v>
      </c>
      <c r="G86" s="19"/>
    </row>
    <row r="87" spans="1:7" ht="38.25" x14ac:dyDescent="0.2">
      <c r="A87" s="50" t="str">
        <f t="shared" si="1"/>
        <v>69</v>
      </c>
      <c r="B87" s="51" t="s">
        <v>210</v>
      </c>
      <c r="C87" s="15" t="s">
        <v>211</v>
      </c>
      <c r="D87" s="16" t="s">
        <v>177</v>
      </c>
      <c r="E87" s="17" t="s">
        <v>1027</v>
      </c>
      <c r="F87" s="18" t="s">
        <v>212</v>
      </c>
      <c r="G87" s="19"/>
    </row>
    <row r="88" spans="1:7" ht="38.25" x14ac:dyDescent="0.2">
      <c r="A88" s="50" t="str">
        <f t="shared" si="1"/>
        <v>70</v>
      </c>
      <c r="B88" s="51" t="s">
        <v>213</v>
      </c>
      <c r="C88" s="15" t="s">
        <v>176</v>
      </c>
      <c r="D88" s="16" t="s">
        <v>177</v>
      </c>
      <c r="E88" s="17" t="s">
        <v>1022</v>
      </c>
      <c r="F88" s="18" t="s">
        <v>178</v>
      </c>
      <c r="G88" s="19"/>
    </row>
    <row r="89" spans="1:7" ht="25.5" x14ac:dyDescent="0.2">
      <c r="A89" s="50" t="str">
        <f t="shared" si="1"/>
        <v>71</v>
      </c>
      <c r="B89" s="51" t="s">
        <v>214</v>
      </c>
      <c r="C89" s="15" t="s">
        <v>167</v>
      </c>
      <c r="D89" s="16" t="s">
        <v>101</v>
      </c>
      <c r="E89" s="17" t="s">
        <v>1028</v>
      </c>
      <c r="F89" s="18" t="s">
        <v>14</v>
      </c>
      <c r="G89" s="19"/>
    </row>
    <row r="90" spans="1:7" x14ac:dyDescent="0.2">
      <c r="A90" s="50"/>
      <c r="B90" s="63" t="s">
        <v>215</v>
      </c>
      <c r="C90" s="62"/>
      <c r="D90" s="62"/>
      <c r="E90" s="62"/>
      <c r="F90" s="62"/>
      <c r="G90" s="62"/>
    </row>
    <row r="91" spans="1:7" x14ac:dyDescent="0.2">
      <c r="A91" s="50" t="str">
        <f t="shared" si="1"/>
        <v>72</v>
      </c>
      <c r="B91" s="51" t="s">
        <v>216</v>
      </c>
      <c r="C91" s="15" t="s">
        <v>217</v>
      </c>
      <c r="D91" s="16" t="s">
        <v>34</v>
      </c>
      <c r="E91" s="20">
        <v>66.62</v>
      </c>
      <c r="F91" s="21"/>
      <c r="G91" s="19"/>
    </row>
    <row r="92" spans="1:7" ht="25.5" x14ac:dyDescent="0.2">
      <c r="A92" s="50" t="str">
        <f t="shared" si="1"/>
        <v>73</v>
      </c>
      <c r="B92" s="51" t="s">
        <v>218</v>
      </c>
      <c r="C92" s="15" t="s">
        <v>192</v>
      </c>
      <c r="D92" s="16" t="s">
        <v>193</v>
      </c>
      <c r="E92" s="17" t="s">
        <v>1029</v>
      </c>
      <c r="F92" s="18" t="s">
        <v>194</v>
      </c>
      <c r="G92" s="19"/>
    </row>
    <row r="93" spans="1:7" ht="25.5" x14ac:dyDescent="0.2">
      <c r="A93" s="50" t="str">
        <f t="shared" si="1"/>
        <v>74</v>
      </c>
      <c r="B93" s="51" t="s">
        <v>219</v>
      </c>
      <c r="C93" s="15" t="s">
        <v>196</v>
      </c>
      <c r="D93" s="16" t="s">
        <v>197</v>
      </c>
      <c r="E93" s="17" t="s">
        <v>1030</v>
      </c>
      <c r="F93" s="18" t="s">
        <v>198</v>
      </c>
      <c r="G93" s="19"/>
    </row>
    <row r="94" spans="1:7" ht="38.25" x14ac:dyDescent="0.2">
      <c r="A94" s="50" t="str">
        <f t="shared" si="1"/>
        <v>75</v>
      </c>
      <c r="B94" s="51" t="s">
        <v>220</v>
      </c>
      <c r="C94" s="15" t="s">
        <v>221</v>
      </c>
      <c r="D94" s="16" t="s">
        <v>222</v>
      </c>
      <c r="E94" s="17" t="s">
        <v>1029</v>
      </c>
      <c r="F94" s="18" t="s">
        <v>223</v>
      </c>
      <c r="G94" s="19"/>
    </row>
    <row r="95" spans="1:7" ht="25.5" x14ac:dyDescent="0.2">
      <c r="A95" s="50" t="str">
        <f t="shared" si="1"/>
        <v>76</v>
      </c>
      <c r="B95" s="51" t="s">
        <v>224</v>
      </c>
      <c r="C95" s="15" t="s">
        <v>204</v>
      </c>
      <c r="D95" s="16" t="s">
        <v>34</v>
      </c>
      <c r="E95" s="17" t="s">
        <v>1031</v>
      </c>
      <c r="F95" s="18" t="s">
        <v>205</v>
      </c>
      <c r="G95" s="19"/>
    </row>
    <row r="96" spans="1:7" ht="25.5" x14ac:dyDescent="0.2">
      <c r="A96" s="50" t="str">
        <f t="shared" si="1"/>
        <v>77</v>
      </c>
      <c r="B96" s="51" t="s">
        <v>225</v>
      </c>
      <c r="C96" s="15" t="s">
        <v>226</v>
      </c>
      <c r="D96" s="16" t="s">
        <v>197</v>
      </c>
      <c r="E96" s="17" t="s">
        <v>1030</v>
      </c>
      <c r="F96" s="18" t="s">
        <v>198</v>
      </c>
      <c r="G96" s="19"/>
    </row>
    <row r="97" spans="1:7" ht="25.5" x14ac:dyDescent="0.2">
      <c r="A97" s="50" t="str">
        <f t="shared" si="1"/>
        <v>78</v>
      </c>
      <c r="B97" s="51" t="s">
        <v>227</v>
      </c>
      <c r="C97" s="15" t="s">
        <v>207</v>
      </c>
      <c r="D97" s="16" t="s">
        <v>208</v>
      </c>
      <c r="E97" s="17" t="s">
        <v>1032</v>
      </c>
      <c r="F97" s="18" t="s">
        <v>209</v>
      </c>
      <c r="G97" s="19"/>
    </row>
    <row r="98" spans="1:7" ht="38.25" x14ac:dyDescent="0.2">
      <c r="A98" s="50" t="str">
        <f t="shared" si="1"/>
        <v>79</v>
      </c>
      <c r="B98" s="51" t="s">
        <v>228</v>
      </c>
      <c r="C98" s="15" t="s">
        <v>211</v>
      </c>
      <c r="D98" s="16" t="s">
        <v>177</v>
      </c>
      <c r="E98" s="17" t="s">
        <v>1033</v>
      </c>
      <c r="F98" s="18" t="s">
        <v>212</v>
      </c>
      <c r="G98" s="19"/>
    </row>
    <row r="99" spans="1:7" ht="38.25" x14ac:dyDescent="0.2">
      <c r="A99" s="50" t="str">
        <f t="shared" si="1"/>
        <v>80</v>
      </c>
      <c r="B99" s="51" t="s">
        <v>229</v>
      </c>
      <c r="C99" s="15" t="s">
        <v>176</v>
      </c>
      <c r="D99" s="16" t="s">
        <v>177</v>
      </c>
      <c r="E99" s="17" t="s">
        <v>1029</v>
      </c>
      <c r="F99" s="18" t="s">
        <v>178</v>
      </c>
      <c r="G99" s="19"/>
    </row>
    <row r="100" spans="1:7" ht="25.5" x14ac:dyDescent="0.2">
      <c r="A100" s="50" t="str">
        <f t="shared" si="1"/>
        <v>81</v>
      </c>
      <c r="B100" s="51" t="s">
        <v>230</v>
      </c>
      <c r="C100" s="15" t="s">
        <v>167</v>
      </c>
      <c r="D100" s="16" t="s">
        <v>101</v>
      </c>
      <c r="E100" s="17" t="s">
        <v>1034</v>
      </c>
      <c r="F100" s="18" t="s">
        <v>14</v>
      </c>
      <c r="G100" s="19"/>
    </row>
    <row r="101" spans="1:7" ht="38.25" x14ac:dyDescent="0.2">
      <c r="A101" s="50" t="str">
        <f t="shared" si="1"/>
        <v>82</v>
      </c>
      <c r="B101" s="51" t="s">
        <v>231</v>
      </c>
      <c r="C101" s="15" t="s">
        <v>232</v>
      </c>
      <c r="D101" s="16" t="s">
        <v>222</v>
      </c>
      <c r="E101" s="17" t="s">
        <v>1035</v>
      </c>
      <c r="F101" s="18" t="s">
        <v>233</v>
      </c>
      <c r="G101" s="19"/>
    </row>
    <row r="102" spans="1:7" ht="25.5" x14ac:dyDescent="0.2">
      <c r="A102" s="50" t="str">
        <f t="shared" si="1"/>
        <v>83</v>
      </c>
      <c r="B102" s="51" t="s">
        <v>234</v>
      </c>
      <c r="C102" s="15" t="s">
        <v>204</v>
      </c>
      <c r="D102" s="16" t="s">
        <v>34</v>
      </c>
      <c r="E102" s="17" t="s">
        <v>1036</v>
      </c>
      <c r="F102" s="18" t="s">
        <v>205</v>
      </c>
      <c r="G102" s="19"/>
    </row>
    <row r="103" spans="1:7" ht="51" x14ac:dyDescent="0.2">
      <c r="A103" s="50" t="str">
        <f t="shared" ref="A103:A166" si="2">B103</f>
        <v>84</v>
      </c>
      <c r="B103" s="51" t="s">
        <v>235</v>
      </c>
      <c r="C103" s="15" t="s">
        <v>236</v>
      </c>
      <c r="D103" s="16" t="s">
        <v>21</v>
      </c>
      <c r="E103" s="17" t="s">
        <v>1037</v>
      </c>
      <c r="F103" s="18" t="s">
        <v>22</v>
      </c>
      <c r="G103" s="19"/>
    </row>
    <row r="104" spans="1:7" ht="25.5" x14ac:dyDescent="0.2">
      <c r="A104" s="50" t="str">
        <f t="shared" si="2"/>
        <v>85</v>
      </c>
      <c r="B104" s="51" t="s">
        <v>237</v>
      </c>
      <c r="C104" s="15" t="s">
        <v>72</v>
      </c>
      <c r="D104" s="16" t="s">
        <v>73</v>
      </c>
      <c r="E104" s="17" t="s">
        <v>1038</v>
      </c>
      <c r="F104" s="18" t="s">
        <v>74</v>
      </c>
      <c r="G104" s="19"/>
    </row>
    <row r="105" spans="1:7" ht="25.5" x14ac:dyDescent="0.2">
      <c r="A105" s="50" t="str">
        <f t="shared" si="2"/>
        <v>86</v>
      </c>
      <c r="B105" s="51" t="s">
        <v>238</v>
      </c>
      <c r="C105" s="15" t="s">
        <v>76</v>
      </c>
      <c r="D105" s="16" t="s">
        <v>77</v>
      </c>
      <c r="E105" s="17" t="s">
        <v>1039</v>
      </c>
      <c r="F105" s="18" t="s">
        <v>78</v>
      </c>
      <c r="G105" s="19"/>
    </row>
    <row r="106" spans="1:7" ht="38.25" x14ac:dyDescent="0.2">
      <c r="A106" s="50" t="str">
        <f t="shared" si="2"/>
        <v>87</v>
      </c>
      <c r="B106" s="51" t="s">
        <v>239</v>
      </c>
      <c r="C106" s="15" t="s">
        <v>240</v>
      </c>
      <c r="D106" s="16" t="s">
        <v>241</v>
      </c>
      <c r="E106" s="17" t="s">
        <v>1040</v>
      </c>
      <c r="F106" s="18" t="s">
        <v>242</v>
      </c>
      <c r="G106" s="19"/>
    </row>
    <row r="107" spans="1:7" ht="51" x14ac:dyDescent="0.2">
      <c r="A107" s="50" t="str">
        <f t="shared" si="2"/>
        <v>88</v>
      </c>
      <c r="B107" s="51" t="s">
        <v>243</v>
      </c>
      <c r="C107" s="15" t="s">
        <v>244</v>
      </c>
      <c r="D107" s="16" t="s">
        <v>241</v>
      </c>
      <c r="E107" s="17" t="s">
        <v>1041</v>
      </c>
      <c r="F107" s="18" t="s">
        <v>245</v>
      </c>
      <c r="G107" s="19"/>
    </row>
    <row r="108" spans="1:7" ht="25.5" x14ac:dyDescent="0.2">
      <c r="A108" s="50" t="str">
        <f t="shared" si="2"/>
        <v>89</v>
      </c>
      <c r="B108" s="51" t="s">
        <v>246</v>
      </c>
      <c r="C108" s="15" t="s">
        <v>247</v>
      </c>
      <c r="D108" s="16" t="s">
        <v>34</v>
      </c>
      <c r="E108" s="17" t="s">
        <v>1042</v>
      </c>
      <c r="F108" s="18" t="s">
        <v>70</v>
      </c>
      <c r="G108" s="19"/>
    </row>
    <row r="109" spans="1:7" ht="25.5" x14ac:dyDescent="0.2">
      <c r="A109" s="50" t="str">
        <f t="shared" si="2"/>
        <v>90</v>
      </c>
      <c r="B109" s="51" t="s">
        <v>248</v>
      </c>
      <c r="C109" s="15" t="s">
        <v>121</v>
      </c>
      <c r="D109" s="16" t="s">
        <v>101</v>
      </c>
      <c r="E109" s="17" t="s">
        <v>1043</v>
      </c>
      <c r="F109" s="18" t="s">
        <v>122</v>
      </c>
      <c r="G109" s="19"/>
    </row>
    <row r="110" spans="1:7" ht="25.5" x14ac:dyDescent="0.2">
      <c r="A110" s="50" t="str">
        <f t="shared" si="2"/>
        <v>91</v>
      </c>
      <c r="B110" s="51" t="s">
        <v>249</v>
      </c>
      <c r="C110" s="15" t="s">
        <v>76</v>
      </c>
      <c r="D110" s="16" t="s">
        <v>77</v>
      </c>
      <c r="E110" s="17" t="s">
        <v>1044</v>
      </c>
      <c r="F110" s="18" t="s">
        <v>78</v>
      </c>
      <c r="G110" s="19"/>
    </row>
    <row r="111" spans="1:7" x14ac:dyDescent="0.2">
      <c r="A111" s="50"/>
      <c r="B111" s="61" t="s">
        <v>250</v>
      </c>
      <c r="C111" s="62"/>
      <c r="D111" s="62"/>
      <c r="E111" s="62"/>
      <c r="F111" s="62"/>
      <c r="G111" s="62"/>
    </row>
    <row r="112" spans="1:7" ht="25.5" x14ac:dyDescent="0.2">
      <c r="A112" s="50" t="str">
        <f t="shared" si="2"/>
        <v>92</v>
      </c>
      <c r="B112" s="51" t="s">
        <v>251</v>
      </c>
      <c r="C112" s="15" t="s">
        <v>252</v>
      </c>
      <c r="D112" s="16" t="s">
        <v>253</v>
      </c>
      <c r="E112" s="17" t="s">
        <v>1045</v>
      </c>
      <c r="F112" s="18" t="s">
        <v>254</v>
      </c>
      <c r="G112" s="19"/>
    </row>
    <row r="113" spans="1:7" ht="25.5" x14ac:dyDescent="0.2">
      <c r="A113" s="50" t="str">
        <f t="shared" si="2"/>
        <v>93</v>
      </c>
      <c r="B113" s="51" t="s">
        <v>255</v>
      </c>
      <c r="C113" s="15" t="s">
        <v>256</v>
      </c>
      <c r="D113" s="16" t="s">
        <v>34</v>
      </c>
      <c r="E113" s="20">
        <v>37.119999999999997</v>
      </c>
      <c r="F113" s="18" t="s">
        <v>257</v>
      </c>
      <c r="G113" s="19"/>
    </row>
    <row r="114" spans="1:7" ht="51" x14ac:dyDescent="0.2">
      <c r="A114" s="50" t="str">
        <f t="shared" si="2"/>
        <v>94</v>
      </c>
      <c r="B114" s="51" t="s">
        <v>258</v>
      </c>
      <c r="C114" s="15" t="s">
        <v>259</v>
      </c>
      <c r="D114" s="16" t="s">
        <v>162</v>
      </c>
      <c r="E114" s="17" t="s">
        <v>1046</v>
      </c>
      <c r="F114" s="18" t="s">
        <v>260</v>
      </c>
      <c r="G114" s="19"/>
    </row>
    <row r="115" spans="1:7" ht="25.5" x14ac:dyDescent="0.2">
      <c r="A115" s="50" t="str">
        <f t="shared" si="2"/>
        <v>95</v>
      </c>
      <c r="B115" s="51" t="s">
        <v>261</v>
      </c>
      <c r="C115" s="15" t="s">
        <v>157</v>
      </c>
      <c r="D115" s="16" t="s">
        <v>101</v>
      </c>
      <c r="E115" s="17" t="s">
        <v>1047</v>
      </c>
      <c r="F115" s="18" t="s">
        <v>14</v>
      </c>
      <c r="G115" s="19"/>
    </row>
    <row r="116" spans="1:7" ht="25.5" x14ac:dyDescent="0.2">
      <c r="A116" s="50" t="str">
        <f t="shared" si="2"/>
        <v>96</v>
      </c>
      <c r="B116" s="51" t="s">
        <v>262</v>
      </c>
      <c r="C116" s="15" t="s">
        <v>263</v>
      </c>
      <c r="D116" s="16" t="s">
        <v>34</v>
      </c>
      <c r="E116" s="17" t="s">
        <v>1048</v>
      </c>
      <c r="F116" s="18" t="s">
        <v>14</v>
      </c>
      <c r="G116" s="19"/>
    </row>
    <row r="117" spans="1:7" ht="25.5" x14ac:dyDescent="0.2">
      <c r="A117" s="50" t="str">
        <f t="shared" si="2"/>
        <v>97</v>
      </c>
      <c r="B117" s="51" t="s">
        <v>264</v>
      </c>
      <c r="C117" s="15" t="s">
        <v>265</v>
      </c>
      <c r="D117" s="16" t="s">
        <v>266</v>
      </c>
      <c r="E117" s="17" t="s">
        <v>1049</v>
      </c>
      <c r="F117" s="18" t="s">
        <v>267</v>
      </c>
      <c r="G117" s="19"/>
    </row>
    <row r="118" spans="1:7" x14ac:dyDescent="0.2">
      <c r="A118" s="50" t="str">
        <f t="shared" si="2"/>
        <v>98</v>
      </c>
      <c r="B118" s="51" t="s">
        <v>268</v>
      </c>
      <c r="C118" s="15" t="s">
        <v>269</v>
      </c>
      <c r="D118" s="16" t="s">
        <v>270</v>
      </c>
      <c r="E118" s="20">
        <v>5</v>
      </c>
      <c r="F118" s="18" t="s">
        <v>271</v>
      </c>
      <c r="G118" s="19"/>
    </row>
    <row r="119" spans="1:7" x14ac:dyDescent="0.2">
      <c r="A119" s="50" t="str">
        <f t="shared" si="2"/>
        <v>99</v>
      </c>
      <c r="B119" s="51" t="s">
        <v>272</v>
      </c>
      <c r="C119" s="15" t="s">
        <v>273</v>
      </c>
      <c r="D119" s="16" t="s">
        <v>274</v>
      </c>
      <c r="E119" s="20">
        <v>5</v>
      </c>
      <c r="F119" s="18" t="s">
        <v>275</v>
      </c>
      <c r="G119" s="19"/>
    </row>
    <row r="120" spans="1:7" x14ac:dyDescent="0.2">
      <c r="A120" s="50"/>
      <c r="B120" s="61" t="s">
        <v>276</v>
      </c>
      <c r="C120" s="62"/>
      <c r="D120" s="62"/>
      <c r="E120" s="62"/>
      <c r="F120" s="62"/>
      <c r="G120" s="62"/>
    </row>
    <row r="121" spans="1:7" ht="25.5" x14ac:dyDescent="0.2">
      <c r="A121" s="50" t="str">
        <f t="shared" si="2"/>
        <v>100</v>
      </c>
      <c r="B121" s="51" t="s">
        <v>277</v>
      </c>
      <c r="C121" s="15" t="s">
        <v>145</v>
      </c>
      <c r="D121" s="16" t="s">
        <v>146</v>
      </c>
      <c r="E121" s="20">
        <v>641.11</v>
      </c>
      <c r="F121" s="18" t="s">
        <v>147</v>
      </c>
      <c r="G121" s="19"/>
    </row>
    <row r="122" spans="1:7" ht="25.5" x14ac:dyDescent="0.2">
      <c r="A122" s="50" t="str">
        <f t="shared" si="2"/>
        <v>101</v>
      </c>
      <c r="B122" s="51" t="s">
        <v>278</v>
      </c>
      <c r="C122" s="15" t="s">
        <v>133</v>
      </c>
      <c r="D122" s="16" t="s">
        <v>134</v>
      </c>
      <c r="E122" s="17" t="s">
        <v>1050</v>
      </c>
      <c r="F122" s="18" t="s">
        <v>135</v>
      </c>
      <c r="G122" s="19"/>
    </row>
    <row r="123" spans="1:7" ht="25.5" x14ac:dyDescent="0.2">
      <c r="A123" s="50" t="str">
        <f t="shared" si="2"/>
        <v>102</v>
      </c>
      <c r="B123" s="51" t="s">
        <v>279</v>
      </c>
      <c r="C123" s="15" t="s">
        <v>137</v>
      </c>
      <c r="D123" s="16" t="s">
        <v>138</v>
      </c>
      <c r="E123" s="17" t="s">
        <v>1051</v>
      </c>
      <c r="F123" s="18" t="s">
        <v>139</v>
      </c>
      <c r="G123" s="19"/>
    </row>
    <row r="124" spans="1:7" ht="25.5" x14ac:dyDescent="0.2">
      <c r="A124" s="50" t="str">
        <f t="shared" si="2"/>
        <v>103</v>
      </c>
      <c r="B124" s="51" t="s">
        <v>280</v>
      </c>
      <c r="C124" s="15" t="s">
        <v>281</v>
      </c>
      <c r="D124" s="16" t="s">
        <v>17</v>
      </c>
      <c r="E124" s="17" t="s">
        <v>1052</v>
      </c>
      <c r="F124" s="18" t="s">
        <v>282</v>
      </c>
      <c r="G124" s="19"/>
    </row>
    <row r="125" spans="1:7" ht="25.5" x14ac:dyDescent="0.2">
      <c r="A125" s="50" t="str">
        <f t="shared" si="2"/>
        <v>104</v>
      </c>
      <c r="B125" s="51" t="s">
        <v>283</v>
      </c>
      <c r="C125" s="15" t="s">
        <v>12</v>
      </c>
      <c r="D125" s="16" t="s">
        <v>13</v>
      </c>
      <c r="E125" s="17" t="s">
        <v>1053</v>
      </c>
      <c r="F125" s="18" t="s">
        <v>14</v>
      </c>
      <c r="G125" s="19"/>
    </row>
    <row r="126" spans="1:7" ht="38.25" x14ac:dyDescent="0.2">
      <c r="A126" s="50" t="str">
        <f t="shared" si="2"/>
        <v>105</v>
      </c>
      <c r="B126" s="51" t="s">
        <v>284</v>
      </c>
      <c r="C126" s="15" t="s">
        <v>285</v>
      </c>
      <c r="D126" s="16" t="s">
        <v>286</v>
      </c>
      <c r="E126" s="17" t="s">
        <v>1054</v>
      </c>
      <c r="F126" s="18" t="s">
        <v>287</v>
      </c>
      <c r="G126" s="19"/>
    </row>
    <row r="127" spans="1:7" x14ac:dyDescent="0.2">
      <c r="A127" s="50" t="str">
        <f t="shared" si="2"/>
        <v>106</v>
      </c>
      <c r="B127" s="51" t="s">
        <v>288</v>
      </c>
      <c r="C127" s="15" t="s">
        <v>204</v>
      </c>
      <c r="D127" s="16" t="s">
        <v>34</v>
      </c>
      <c r="E127" s="20">
        <v>173.8</v>
      </c>
      <c r="F127" s="18" t="s">
        <v>205</v>
      </c>
      <c r="G127" s="19"/>
    </row>
    <row r="128" spans="1:7" ht="25.5" x14ac:dyDescent="0.2">
      <c r="A128" s="50" t="str">
        <f t="shared" si="2"/>
        <v>107</v>
      </c>
      <c r="B128" s="51" t="s">
        <v>289</v>
      </c>
      <c r="C128" s="15" t="s">
        <v>290</v>
      </c>
      <c r="D128" s="16" t="s">
        <v>291</v>
      </c>
      <c r="E128" s="17" t="s">
        <v>1055</v>
      </c>
      <c r="F128" s="18" t="s">
        <v>292</v>
      </c>
      <c r="G128" s="19"/>
    </row>
    <row r="129" spans="1:7" ht="25.5" x14ac:dyDescent="0.2">
      <c r="A129" s="50" t="str">
        <f t="shared" si="2"/>
        <v>108</v>
      </c>
      <c r="B129" s="51" t="s">
        <v>293</v>
      </c>
      <c r="C129" s="15" t="s">
        <v>204</v>
      </c>
      <c r="D129" s="16" t="s">
        <v>34</v>
      </c>
      <c r="E129" s="17" t="s">
        <v>1056</v>
      </c>
      <c r="F129" s="18" t="s">
        <v>205</v>
      </c>
      <c r="G129" s="19"/>
    </row>
    <row r="130" spans="1:7" x14ac:dyDescent="0.2">
      <c r="A130" s="50" t="str">
        <f t="shared" si="2"/>
        <v>109</v>
      </c>
      <c r="B130" s="51" t="s">
        <v>294</v>
      </c>
      <c r="C130" s="15" t="s">
        <v>295</v>
      </c>
      <c r="D130" s="16" t="s">
        <v>274</v>
      </c>
      <c r="E130" s="20">
        <v>58.63</v>
      </c>
      <c r="F130" s="18" t="s">
        <v>296</v>
      </c>
      <c r="G130" s="19"/>
    </row>
    <row r="131" spans="1:7" ht="38.25" x14ac:dyDescent="0.2">
      <c r="A131" s="50" t="str">
        <f t="shared" si="2"/>
        <v>110</v>
      </c>
      <c r="B131" s="51" t="s">
        <v>297</v>
      </c>
      <c r="C131" s="15" t="s">
        <v>298</v>
      </c>
      <c r="D131" s="16" t="s">
        <v>299</v>
      </c>
      <c r="E131" s="17" t="s">
        <v>1057</v>
      </c>
      <c r="F131" s="18" t="s">
        <v>300</v>
      </c>
      <c r="G131" s="19"/>
    </row>
    <row r="132" spans="1:7" ht="25.5" x14ac:dyDescent="0.2">
      <c r="A132" s="50" t="str">
        <f t="shared" si="2"/>
        <v>111</v>
      </c>
      <c r="B132" s="51" t="s">
        <v>301</v>
      </c>
      <c r="C132" s="15" t="s">
        <v>54</v>
      </c>
      <c r="D132" s="16" t="s">
        <v>55</v>
      </c>
      <c r="E132" s="20">
        <v>10.46</v>
      </c>
      <c r="F132" s="18" t="s">
        <v>56</v>
      </c>
      <c r="G132" s="19"/>
    </row>
    <row r="133" spans="1:7" ht="25.5" x14ac:dyDescent="0.2">
      <c r="A133" s="50" t="str">
        <f t="shared" si="2"/>
        <v>112</v>
      </c>
      <c r="B133" s="51" t="s">
        <v>302</v>
      </c>
      <c r="C133" s="15" t="s">
        <v>303</v>
      </c>
      <c r="D133" s="16" t="s">
        <v>17</v>
      </c>
      <c r="E133" s="17" t="s">
        <v>1058</v>
      </c>
      <c r="F133" s="18" t="s">
        <v>304</v>
      </c>
      <c r="G133" s="19"/>
    </row>
    <row r="134" spans="1:7" ht="25.5" x14ac:dyDescent="0.2">
      <c r="A134" s="50" t="str">
        <f t="shared" si="2"/>
        <v>113</v>
      </c>
      <c r="B134" s="51" t="s">
        <v>305</v>
      </c>
      <c r="C134" s="15" t="s">
        <v>184</v>
      </c>
      <c r="D134" s="16" t="s">
        <v>13</v>
      </c>
      <c r="E134" s="17" t="s">
        <v>1059</v>
      </c>
      <c r="F134" s="18" t="s">
        <v>14</v>
      </c>
      <c r="G134" s="19"/>
    </row>
    <row r="135" spans="1:7" ht="25.5" x14ac:dyDescent="0.2">
      <c r="A135" s="50" t="str">
        <f t="shared" si="2"/>
        <v>114</v>
      </c>
      <c r="B135" s="51" t="s">
        <v>306</v>
      </c>
      <c r="C135" s="15" t="s">
        <v>307</v>
      </c>
      <c r="D135" s="16" t="s">
        <v>17</v>
      </c>
      <c r="E135" s="17" t="s">
        <v>1060</v>
      </c>
      <c r="F135" s="18" t="s">
        <v>304</v>
      </c>
      <c r="G135" s="19"/>
    </row>
    <row r="136" spans="1:7" ht="25.5" x14ac:dyDescent="0.2">
      <c r="A136" s="50" t="str">
        <f t="shared" si="2"/>
        <v>115</v>
      </c>
      <c r="B136" s="51" t="s">
        <v>308</v>
      </c>
      <c r="C136" s="15" t="s">
        <v>184</v>
      </c>
      <c r="D136" s="16" t="s">
        <v>13</v>
      </c>
      <c r="E136" s="17" t="s">
        <v>1061</v>
      </c>
      <c r="F136" s="18" t="s">
        <v>14</v>
      </c>
      <c r="G136" s="19"/>
    </row>
    <row r="137" spans="1:7" ht="38.25" x14ac:dyDescent="0.2">
      <c r="A137" s="50" t="str">
        <f t="shared" si="2"/>
        <v>116</v>
      </c>
      <c r="B137" s="51" t="s">
        <v>309</v>
      </c>
      <c r="C137" s="15" t="s">
        <v>310</v>
      </c>
      <c r="D137" s="16" t="s">
        <v>177</v>
      </c>
      <c r="E137" s="17" t="s">
        <v>1062</v>
      </c>
      <c r="F137" s="18" t="s">
        <v>311</v>
      </c>
      <c r="G137" s="19"/>
    </row>
    <row r="138" spans="1:7" ht="25.5" x14ac:dyDescent="0.2">
      <c r="A138" s="50" t="str">
        <f t="shared" si="2"/>
        <v>117</v>
      </c>
      <c r="B138" s="51" t="s">
        <v>312</v>
      </c>
      <c r="C138" s="15" t="s">
        <v>167</v>
      </c>
      <c r="D138" s="16" t="s">
        <v>101</v>
      </c>
      <c r="E138" s="17" t="s">
        <v>1063</v>
      </c>
      <c r="F138" s="18" t="s">
        <v>14</v>
      </c>
      <c r="G138" s="19"/>
    </row>
    <row r="139" spans="1:7" ht="25.5" x14ac:dyDescent="0.2">
      <c r="A139" s="50" t="str">
        <f t="shared" si="2"/>
        <v>118</v>
      </c>
      <c r="B139" s="51" t="s">
        <v>313</v>
      </c>
      <c r="C139" s="15" t="s">
        <v>50</v>
      </c>
      <c r="D139" s="16" t="s">
        <v>51</v>
      </c>
      <c r="E139" s="17" t="s">
        <v>1064</v>
      </c>
      <c r="F139" s="18" t="s">
        <v>52</v>
      </c>
      <c r="G139" s="19"/>
    </row>
    <row r="140" spans="1:7" ht="25.5" x14ac:dyDescent="0.2">
      <c r="A140" s="50" t="str">
        <f t="shared" si="2"/>
        <v>119</v>
      </c>
      <c r="B140" s="51" t="s">
        <v>314</v>
      </c>
      <c r="C140" s="15" t="s">
        <v>54</v>
      </c>
      <c r="D140" s="16" t="s">
        <v>55</v>
      </c>
      <c r="E140" s="20">
        <v>0.23599999999999999</v>
      </c>
      <c r="F140" s="18" t="s">
        <v>56</v>
      </c>
      <c r="G140" s="19"/>
    </row>
    <row r="141" spans="1:7" ht="25.5" x14ac:dyDescent="0.2">
      <c r="A141" s="50" t="str">
        <f t="shared" si="2"/>
        <v>120</v>
      </c>
      <c r="B141" s="51" t="s">
        <v>315</v>
      </c>
      <c r="C141" s="15" t="s">
        <v>316</v>
      </c>
      <c r="D141" s="16" t="s">
        <v>51</v>
      </c>
      <c r="E141" s="17" t="s">
        <v>1065</v>
      </c>
      <c r="F141" s="18" t="s">
        <v>317</v>
      </c>
      <c r="G141" s="19"/>
    </row>
    <row r="142" spans="1:7" ht="25.5" x14ac:dyDescent="0.2">
      <c r="A142" s="50" t="str">
        <f t="shared" si="2"/>
        <v>121</v>
      </c>
      <c r="B142" s="51" t="s">
        <v>318</v>
      </c>
      <c r="C142" s="15" t="s">
        <v>319</v>
      </c>
      <c r="D142" s="16" t="s">
        <v>62</v>
      </c>
      <c r="E142" s="17" t="s">
        <v>1066</v>
      </c>
      <c r="F142" s="18" t="s">
        <v>320</v>
      </c>
      <c r="G142" s="19"/>
    </row>
    <row r="143" spans="1:7" ht="38.25" x14ac:dyDescent="0.2">
      <c r="A143" s="50" t="str">
        <f t="shared" si="2"/>
        <v>122</v>
      </c>
      <c r="B143" s="51" t="s">
        <v>321</v>
      </c>
      <c r="C143" s="15" t="s">
        <v>322</v>
      </c>
      <c r="D143" s="16" t="s">
        <v>177</v>
      </c>
      <c r="E143" s="17" t="s">
        <v>1067</v>
      </c>
      <c r="F143" s="18" t="s">
        <v>323</v>
      </c>
      <c r="G143" s="19"/>
    </row>
    <row r="144" spans="1:7" ht="25.5" x14ac:dyDescent="0.2">
      <c r="A144" s="50" t="str">
        <f t="shared" si="2"/>
        <v>123</v>
      </c>
      <c r="B144" s="51" t="s">
        <v>324</v>
      </c>
      <c r="C144" s="15" t="s">
        <v>184</v>
      </c>
      <c r="D144" s="16" t="s">
        <v>13</v>
      </c>
      <c r="E144" s="17" t="s">
        <v>1068</v>
      </c>
      <c r="F144" s="18" t="s">
        <v>14</v>
      </c>
      <c r="G144" s="19"/>
    </row>
    <row r="145" spans="1:7" ht="25.5" x14ac:dyDescent="0.2">
      <c r="A145" s="50" t="str">
        <f t="shared" si="2"/>
        <v>124</v>
      </c>
      <c r="B145" s="51" t="s">
        <v>325</v>
      </c>
      <c r="C145" s="15" t="s">
        <v>167</v>
      </c>
      <c r="D145" s="16" t="s">
        <v>101</v>
      </c>
      <c r="E145" s="17" t="s">
        <v>1069</v>
      </c>
      <c r="F145" s="18" t="s">
        <v>14</v>
      </c>
      <c r="G145" s="19"/>
    </row>
    <row r="146" spans="1:7" ht="25.5" x14ac:dyDescent="0.2">
      <c r="A146" s="50" t="str">
        <f t="shared" si="2"/>
        <v>125</v>
      </c>
      <c r="B146" s="51" t="s">
        <v>326</v>
      </c>
      <c r="C146" s="15" t="s">
        <v>187</v>
      </c>
      <c r="D146" s="16" t="s">
        <v>101</v>
      </c>
      <c r="E146" s="17" t="s">
        <v>1070</v>
      </c>
      <c r="F146" s="18" t="s">
        <v>14</v>
      </c>
      <c r="G146" s="19"/>
    </row>
    <row r="147" spans="1:7" ht="38.25" x14ac:dyDescent="0.2">
      <c r="A147" s="50" t="str">
        <f t="shared" si="2"/>
        <v>126</v>
      </c>
      <c r="B147" s="51" t="s">
        <v>327</v>
      </c>
      <c r="C147" s="15" t="s">
        <v>328</v>
      </c>
      <c r="D147" s="16" t="s">
        <v>177</v>
      </c>
      <c r="E147" s="17" t="s">
        <v>1071</v>
      </c>
      <c r="F147" s="18" t="s">
        <v>329</v>
      </c>
      <c r="G147" s="19"/>
    </row>
    <row r="148" spans="1:7" ht="25.5" x14ac:dyDescent="0.2">
      <c r="A148" s="50" t="str">
        <f t="shared" si="2"/>
        <v>127</v>
      </c>
      <c r="B148" s="51" t="s">
        <v>330</v>
      </c>
      <c r="C148" s="15" t="s">
        <v>184</v>
      </c>
      <c r="D148" s="16" t="s">
        <v>13</v>
      </c>
      <c r="E148" s="17" t="s">
        <v>1072</v>
      </c>
      <c r="F148" s="18" t="s">
        <v>14</v>
      </c>
      <c r="G148" s="19"/>
    </row>
    <row r="149" spans="1:7" ht="25.5" x14ac:dyDescent="0.2">
      <c r="A149" s="50" t="str">
        <f t="shared" si="2"/>
        <v>128</v>
      </c>
      <c r="B149" s="51" t="s">
        <v>331</v>
      </c>
      <c r="C149" s="15" t="s">
        <v>167</v>
      </c>
      <c r="D149" s="16" t="s">
        <v>101</v>
      </c>
      <c r="E149" s="17" t="s">
        <v>1073</v>
      </c>
      <c r="F149" s="18" t="s">
        <v>14</v>
      </c>
      <c r="G149" s="19"/>
    </row>
    <row r="150" spans="1:7" ht="25.5" x14ac:dyDescent="0.2">
      <c r="A150" s="50" t="str">
        <f t="shared" si="2"/>
        <v>129</v>
      </c>
      <c r="B150" s="51" t="s">
        <v>332</v>
      </c>
      <c r="C150" s="15" t="s">
        <v>187</v>
      </c>
      <c r="D150" s="16" t="s">
        <v>101</v>
      </c>
      <c r="E150" s="17" t="s">
        <v>1074</v>
      </c>
      <c r="F150" s="18" t="s">
        <v>14</v>
      </c>
      <c r="G150" s="19"/>
    </row>
    <row r="151" spans="1:7" x14ac:dyDescent="0.2">
      <c r="A151" s="50"/>
      <c r="B151" s="61" t="s">
        <v>333</v>
      </c>
      <c r="C151" s="62"/>
      <c r="D151" s="62"/>
      <c r="E151" s="62"/>
      <c r="F151" s="62"/>
      <c r="G151" s="62"/>
    </row>
    <row r="152" spans="1:7" x14ac:dyDescent="0.2">
      <c r="A152" s="50"/>
      <c r="B152" s="63" t="s">
        <v>334</v>
      </c>
      <c r="C152" s="62"/>
      <c r="D152" s="62"/>
      <c r="E152" s="62"/>
      <c r="F152" s="62"/>
      <c r="G152" s="62"/>
    </row>
    <row r="153" spans="1:7" ht="25.5" x14ac:dyDescent="0.2">
      <c r="A153" s="50" t="str">
        <f t="shared" si="2"/>
        <v>130</v>
      </c>
      <c r="B153" s="51" t="s">
        <v>335</v>
      </c>
      <c r="C153" s="15" t="s">
        <v>336</v>
      </c>
      <c r="D153" s="16" t="s">
        <v>337</v>
      </c>
      <c r="E153" s="17" t="s">
        <v>1075</v>
      </c>
      <c r="F153" s="18" t="s">
        <v>338</v>
      </c>
      <c r="G153" s="19"/>
    </row>
    <row r="154" spans="1:7" ht="25.5" x14ac:dyDescent="0.2">
      <c r="A154" s="50" t="str">
        <f t="shared" si="2"/>
        <v>131</v>
      </c>
      <c r="B154" s="51" t="s">
        <v>339</v>
      </c>
      <c r="C154" s="15" t="s">
        <v>340</v>
      </c>
      <c r="D154" s="16" t="s">
        <v>341</v>
      </c>
      <c r="E154" s="17" t="s">
        <v>1076</v>
      </c>
      <c r="F154" s="18" t="s">
        <v>342</v>
      </c>
      <c r="G154" s="19"/>
    </row>
    <row r="155" spans="1:7" ht="25.5" x14ac:dyDescent="0.2">
      <c r="A155" s="50" t="str">
        <f t="shared" si="2"/>
        <v>132</v>
      </c>
      <c r="B155" s="51" t="s">
        <v>343</v>
      </c>
      <c r="C155" s="15" t="s">
        <v>54</v>
      </c>
      <c r="D155" s="16" t="s">
        <v>55</v>
      </c>
      <c r="E155" s="17" t="s">
        <v>1077</v>
      </c>
      <c r="F155" s="18" t="s">
        <v>56</v>
      </c>
      <c r="G155" s="19"/>
    </row>
    <row r="156" spans="1:7" ht="38.25" x14ac:dyDescent="0.2">
      <c r="A156" s="50" t="str">
        <f t="shared" si="2"/>
        <v>133</v>
      </c>
      <c r="B156" s="51" t="s">
        <v>344</v>
      </c>
      <c r="C156" s="15" t="s">
        <v>345</v>
      </c>
      <c r="D156" s="16" t="s">
        <v>346</v>
      </c>
      <c r="E156" s="17" t="s">
        <v>1078</v>
      </c>
      <c r="F156" s="18" t="s">
        <v>347</v>
      </c>
      <c r="G156" s="19"/>
    </row>
    <row r="157" spans="1:7" ht="25.5" x14ac:dyDescent="0.2">
      <c r="A157" s="50" t="str">
        <f t="shared" si="2"/>
        <v>134</v>
      </c>
      <c r="B157" s="51" t="s">
        <v>348</v>
      </c>
      <c r="C157" s="15" t="s">
        <v>349</v>
      </c>
      <c r="D157" s="16" t="s">
        <v>350</v>
      </c>
      <c r="E157" s="17" t="s">
        <v>1079</v>
      </c>
      <c r="F157" s="18" t="s">
        <v>351</v>
      </c>
      <c r="G157" s="19"/>
    </row>
    <row r="158" spans="1:7" ht="25.5" x14ac:dyDescent="0.2">
      <c r="A158" s="50" t="str">
        <f t="shared" si="2"/>
        <v>135</v>
      </c>
      <c r="B158" s="51" t="s">
        <v>352</v>
      </c>
      <c r="C158" s="15" t="s">
        <v>353</v>
      </c>
      <c r="D158" s="16" t="s">
        <v>354</v>
      </c>
      <c r="E158" s="20">
        <v>18</v>
      </c>
      <c r="F158" s="18" t="s">
        <v>355</v>
      </c>
      <c r="G158" s="19"/>
    </row>
    <row r="159" spans="1:7" x14ac:dyDescent="0.2">
      <c r="A159" s="50"/>
      <c r="B159" s="63" t="s">
        <v>356</v>
      </c>
      <c r="C159" s="62"/>
      <c r="D159" s="62"/>
      <c r="E159" s="62"/>
      <c r="F159" s="62"/>
      <c r="G159" s="62"/>
    </row>
    <row r="160" spans="1:7" ht="25.5" x14ac:dyDescent="0.2">
      <c r="A160" s="50" t="str">
        <f t="shared" si="2"/>
        <v>136</v>
      </c>
      <c r="B160" s="51" t="s">
        <v>357</v>
      </c>
      <c r="C160" s="15" t="s">
        <v>358</v>
      </c>
      <c r="D160" s="16" t="s">
        <v>359</v>
      </c>
      <c r="E160" s="17" t="s">
        <v>1080</v>
      </c>
      <c r="F160" s="18" t="s">
        <v>360</v>
      </c>
      <c r="G160" s="19"/>
    </row>
    <row r="161" spans="1:7" ht="25.5" x14ac:dyDescent="0.2">
      <c r="A161" s="50" t="str">
        <f t="shared" si="2"/>
        <v>137</v>
      </c>
      <c r="B161" s="51" t="s">
        <v>361</v>
      </c>
      <c r="C161" s="15" t="s">
        <v>54</v>
      </c>
      <c r="D161" s="16" t="s">
        <v>55</v>
      </c>
      <c r="E161" s="20">
        <v>0.29680000000000001</v>
      </c>
      <c r="F161" s="18" t="s">
        <v>56</v>
      </c>
      <c r="G161" s="19"/>
    </row>
    <row r="162" spans="1:7" ht="25.5" x14ac:dyDescent="0.2">
      <c r="A162" s="50" t="str">
        <f t="shared" si="2"/>
        <v>138</v>
      </c>
      <c r="B162" s="51" t="s">
        <v>362</v>
      </c>
      <c r="C162" s="15" t="s">
        <v>363</v>
      </c>
      <c r="D162" s="16" t="s">
        <v>253</v>
      </c>
      <c r="E162" s="17" t="s">
        <v>1081</v>
      </c>
      <c r="F162" s="18" t="s">
        <v>364</v>
      </c>
      <c r="G162" s="19"/>
    </row>
    <row r="163" spans="1:7" x14ac:dyDescent="0.2">
      <c r="A163" s="50" t="str">
        <f t="shared" si="2"/>
        <v>139</v>
      </c>
      <c r="B163" s="51" t="s">
        <v>365</v>
      </c>
      <c r="C163" s="15" t="s">
        <v>366</v>
      </c>
      <c r="D163" s="16" t="s">
        <v>350</v>
      </c>
      <c r="E163" s="20">
        <v>9</v>
      </c>
      <c r="F163" s="18" t="s">
        <v>367</v>
      </c>
      <c r="G163" s="19"/>
    </row>
    <row r="164" spans="1:7" ht="25.5" x14ac:dyDescent="0.2">
      <c r="A164" s="50" t="str">
        <f t="shared" si="2"/>
        <v>140</v>
      </c>
      <c r="B164" s="51" t="s">
        <v>368</v>
      </c>
      <c r="C164" s="15" t="s">
        <v>369</v>
      </c>
      <c r="D164" s="16" t="s">
        <v>370</v>
      </c>
      <c r="E164" s="17" t="s">
        <v>1082</v>
      </c>
      <c r="F164" s="18" t="s">
        <v>371</v>
      </c>
      <c r="G164" s="19"/>
    </row>
    <row r="165" spans="1:7" ht="25.5" x14ac:dyDescent="0.2">
      <c r="A165" s="50" t="str">
        <f t="shared" si="2"/>
        <v>141</v>
      </c>
      <c r="B165" s="51" t="s">
        <v>372</v>
      </c>
      <c r="C165" s="15" t="s">
        <v>373</v>
      </c>
      <c r="D165" s="16" t="s">
        <v>354</v>
      </c>
      <c r="E165" s="20">
        <v>9</v>
      </c>
      <c r="F165" s="18" t="s">
        <v>374</v>
      </c>
      <c r="G165" s="19"/>
    </row>
    <row r="166" spans="1:7" ht="25.5" x14ac:dyDescent="0.2">
      <c r="A166" s="50" t="str">
        <f t="shared" si="2"/>
        <v>142</v>
      </c>
      <c r="B166" s="51" t="s">
        <v>375</v>
      </c>
      <c r="C166" s="15" t="s">
        <v>376</v>
      </c>
      <c r="D166" s="16" t="s">
        <v>354</v>
      </c>
      <c r="E166" s="20">
        <v>9</v>
      </c>
      <c r="F166" s="18" t="s">
        <v>377</v>
      </c>
      <c r="G166" s="19"/>
    </row>
    <row r="167" spans="1:7" x14ac:dyDescent="0.2">
      <c r="A167" s="50" t="str">
        <f t="shared" ref="A167:A230" si="3">B167</f>
        <v>143</v>
      </c>
      <c r="B167" s="51" t="s">
        <v>378</v>
      </c>
      <c r="C167" s="15" t="s">
        <v>366</v>
      </c>
      <c r="D167" s="16" t="s">
        <v>350</v>
      </c>
      <c r="E167" s="20">
        <v>10</v>
      </c>
      <c r="F167" s="18" t="s">
        <v>64</v>
      </c>
      <c r="G167" s="19"/>
    </row>
    <row r="168" spans="1:7" ht="25.5" x14ac:dyDescent="0.2">
      <c r="A168" s="50" t="str">
        <f t="shared" si="3"/>
        <v>144</v>
      </c>
      <c r="B168" s="51" t="s">
        <v>379</v>
      </c>
      <c r="C168" s="15" t="s">
        <v>380</v>
      </c>
      <c r="D168" s="16" t="s">
        <v>381</v>
      </c>
      <c r="E168" s="17" t="s">
        <v>1083</v>
      </c>
      <c r="F168" s="18" t="s">
        <v>382</v>
      </c>
      <c r="G168" s="19"/>
    </row>
    <row r="169" spans="1:7" ht="25.5" x14ac:dyDescent="0.2">
      <c r="A169" s="50" t="str">
        <f t="shared" si="3"/>
        <v>145</v>
      </c>
      <c r="B169" s="51" t="s">
        <v>383</v>
      </c>
      <c r="C169" s="15" t="s">
        <v>373</v>
      </c>
      <c r="D169" s="16" t="s">
        <v>354</v>
      </c>
      <c r="E169" s="20">
        <v>15</v>
      </c>
      <c r="F169" s="18" t="s">
        <v>374</v>
      </c>
      <c r="G169" s="19"/>
    </row>
    <row r="170" spans="1:7" ht="25.5" x14ac:dyDescent="0.2">
      <c r="A170" s="50" t="str">
        <f t="shared" si="3"/>
        <v>146</v>
      </c>
      <c r="B170" s="51" t="s">
        <v>384</v>
      </c>
      <c r="C170" s="15" t="s">
        <v>385</v>
      </c>
      <c r="D170" s="16" t="s">
        <v>381</v>
      </c>
      <c r="E170" s="17" t="s">
        <v>1084</v>
      </c>
      <c r="F170" s="18" t="s">
        <v>386</v>
      </c>
      <c r="G170" s="19"/>
    </row>
    <row r="171" spans="1:7" ht="25.5" x14ac:dyDescent="0.2">
      <c r="A171" s="50" t="str">
        <f t="shared" si="3"/>
        <v>147</v>
      </c>
      <c r="B171" s="51" t="s">
        <v>387</v>
      </c>
      <c r="C171" s="15" t="s">
        <v>388</v>
      </c>
      <c r="D171" s="16" t="s">
        <v>381</v>
      </c>
      <c r="E171" s="17" t="s">
        <v>1085</v>
      </c>
      <c r="F171" s="18" t="s">
        <v>389</v>
      </c>
      <c r="G171" s="19"/>
    </row>
    <row r="172" spans="1:7" ht="25.5" x14ac:dyDescent="0.2">
      <c r="A172" s="50" t="str">
        <f t="shared" si="3"/>
        <v>148</v>
      </c>
      <c r="B172" s="51" t="s">
        <v>390</v>
      </c>
      <c r="C172" s="15" t="s">
        <v>391</v>
      </c>
      <c r="D172" s="16" t="s">
        <v>350</v>
      </c>
      <c r="E172" s="20">
        <v>2</v>
      </c>
      <c r="F172" s="18" t="s">
        <v>392</v>
      </c>
      <c r="G172" s="19"/>
    </row>
    <row r="173" spans="1:7" ht="25.5" x14ac:dyDescent="0.2">
      <c r="A173" s="50" t="str">
        <f t="shared" si="3"/>
        <v>149</v>
      </c>
      <c r="B173" s="51" t="s">
        <v>393</v>
      </c>
      <c r="C173" s="15" t="s">
        <v>394</v>
      </c>
      <c r="D173" s="16" t="s">
        <v>346</v>
      </c>
      <c r="E173" s="17" t="s">
        <v>1086</v>
      </c>
      <c r="F173" s="18" t="s">
        <v>395</v>
      </c>
      <c r="G173" s="19"/>
    </row>
    <row r="174" spans="1:7" x14ac:dyDescent="0.2">
      <c r="A174" s="50" t="str">
        <f t="shared" si="3"/>
        <v>150</v>
      </c>
      <c r="B174" s="51" t="s">
        <v>396</v>
      </c>
      <c r="C174" s="15" t="s">
        <v>397</v>
      </c>
      <c r="D174" s="16" t="s">
        <v>350</v>
      </c>
      <c r="E174" s="20">
        <v>1</v>
      </c>
      <c r="F174" s="18" t="s">
        <v>367</v>
      </c>
      <c r="G174" s="19"/>
    </row>
    <row r="175" spans="1:7" ht="25.5" x14ac:dyDescent="0.2">
      <c r="A175" s="50" t="str">
        <f t="shared" si="3"/>
        <v>151</v>
      </c>
      <c r="B175" s="51" t="s">
        <v>398</v>
      </c>
      <c r="C175" s="15" t="s">
        <v>369</v>
      </c>
      <c r="D175" s="16" t="s">
        <v>370</v>
      </c>
      <c r="E175" s="17" t="s">
        <v>1087</v>
      </c>
      <c r="F175" s="18" t="s">
        <v>371</v>
      </c>
      <c r="G175" s="19"/>
    </row>
    <row r="176" spans="1:7" ht="25.5" x14ac:dyDescent="0.2">
      <c r="A176" s="50" t="str">
        <f t="shared" si="3"/>
        <v>152</v>
      </c>
      <c r="B176" s="51" t="s">
        <v>399</v>
      </c>
      <c r="C176" s="15" t="s">
        <v>400</v>
      </c>
      <c r="D176" s="16" t="s">
        <v>354</v>
      </c>
      <c r="E176" s="20">
        <v>1</v>
      </c>
      <c r="F176" s="18" t="s">
        <v>401</v>
      </c>
      <c r="G176" s="19"/>
    </row>
    <row r="177" spans="1:7" ht="25.5" x14ac:dyDescent="0.2">
      <c r="A177" s="50" t="str">
        <f t="shared" si="3"/>
        <v>153</v>
      </c>
      <c r="B177" s="51" t="s">
        <v>402</v>
      </c>
      <c r="C177" s="15" t="s">
        <v>403</v>
      </c>
      <c r="D177" s="16" t="s">
        <v>404</v>
      </c>
      <c r="E177" s="17" t="s">
        <v>1076</v>
      </c>
      <c r="F177" s="18" t="s">
        <v>405</v>
      </c>
      <c r="G177" s="19"/>
    </row>
    <row r="178" spans="1:7" ht="25.5" x14ac:dyDescent="0.2">
      <c r="A178" s="50" t="str">
        <f t="shared" si="3"/>
        <v>154</v>
      </c>
      <c r="B178" s="51" t="s">
        <v>406</v>
      </c>
      <c r="C178" s="15" t="s">
        <v>373</v>
      </c>
      <c r="D178" s="16" t="s">
        <v>354</v>
      </c>
      <c r="E178" s="20">
        <v>18</v>
      </c>
      <c r="F178" s="18" t="s">
        <v>374</v>
      </c>
      <c r="G178" s="19"/>
    </row>
    <row r="179" spans="1:7" ht="25.5" x14ac:dyDescent="0.2">
      <c r="A179" s="50" t="str">
        <f t="shared" si="3"/>
        <v>155</v>
      </c>
      <c r="B179" s="51" t="s">
        <v>407</v>
      </c>
      <c r="C179" s="15" t="s">
        <v>376</v>
      </c>
      <c r="D179" s="16" t="s">
        <v>354</v>
      </c>
      <c r="E179" s="20">
        <v>18</v>
      </c>
      <c r="F179" s="18" t="s">
        <v>377</v>
      </c>
      <c r="G179" s="19"/>
    </row>
    <row r="180" spans="1:7" ht="25.5" x14ac:dyDescent="0.2">
      <c r="A180" s="50" t="str">
        <f t="shared" si="3"/>
        <v>156</v>
      </c>
      <c r="B180" s="51" t="s">
        <v>408</v>
      </c>
      <c r="C180" s="15" t="s">
        <v>409</v>
      </c>
      <c r="D180" s="16" t="s">
        <v>404</v>
      </c>
      <c r="E180" s="17" t="s">
        <v>1088</v>
      </c>
      <c r="F180" s="18" t="s">
        <v>405</v>
      </c>
      <c r="G180" s="19"/>
    </row>
    <row r="181" spans="1:7" ht="25.5" x14ac:dyDescent="0.2">
      <c r="A181" s="50" t="str">
        <f t="shared" si="3"/>
        <v>157</v>
      </c>
      <c r="B181" s="51" t="s">
        <v>410</v>
      </c>
      <c r="C181" s="15" t="s">
        <v>373</v>
      </c>
      <c r="D181" s="16" t="s">
        <v>354</v>
      </c>
      <c r="E181" s="20">
        <v>5</v>
      </c>
      <c r="F181" s="18" t="s">
        <v>374</v>
      </c>
      <c r="G181" s="19"/>
    </row>
    <row r="182" spans="1:7" ht="25.5" x14ac:dyDescent="0.2">
      <c r="A182" s="50" t="str">
        <f t="shared" si="3"/>
        <v>158</v>
      </c>
      <c r="B182" s="51" t="s">
        <v>411</v>
      </c>
      <c r="C182" s="15" t="s">
        <v>376</v>
      </c>
      <c r="D182" s="16" t="s">
        <v>354</v>
      </c>
      <c r="E182" s="20">
        <v>5</v>
      </c>
      <c r="F182" s="18" t="s">
        <v>377</v>
      </c>
      <c r="G182" s="19"/>
    </row>
    <row r="183" spans="1:7" ht="25.5" x14ac:dyDescent="0.2">
      <c r="A183" s="50" t="str">
        <f t="shared" si="3"/>
        <v>159</v>
      </c>
      <c r="B183" s="51" t="s">
        <v>412</v>
      </c>
      <c r="C183" s="15" t="s">
        <v>413</v>
      </c>
      <c r="D183" s="16" t="s">
        <v>381</v>
      </c>
      <c r="E183" s="17" t="s">
        <v>1089</v>
      </c>
      <c r="F183" s="18" t="s">
        <v>414</v>
      </c>
      <c r="G183" s="19"/>
    </row>
    <row r="184" spans="1:7" ht="25.5" x14ac:dyDescent="0.2">
      <c r="A184" s="50" t="str">
        <f t="shared" si="3"/>
        <v>160</v>
      </c>
      <c r="B184" s="51" t="s">
        <v>415</v>
      </c>
      <c r="C184" s="15" t="s">
        <v>416</v>
      </c>
      <c r="D184" s="16" t="s">
        <v>381</v>
      </c>
      <c r="E184" s="17" t="s">
        <v>1090</v>
      </c>
      <c r="F184" s="18" t="s">
        <v>417</v>
      </c>
      <c r="G184" s="19"/>
    </row>
    <row r="185" spans="1:7" ht="25.5" x14ac:dyDescent="0.2">
      <c r="A185" s="50" t="str">
        <f t="shared" si="3"/>
        <v>161</v>
      </c>
      <c r="B185" s="51" t="s">
        <v>418</v>
      </c>
      <c r="C185" s="15" t="s">
        <v>419</v>
      </c>
      <c r="D185" s="16" t="s">
        <v>134</v>
      </c>
      <c r="E185" s="17" t="s">
        <v>1091</v>
      </c>
      <c r="F185" s="18" t="s">
        <v>420</v>
      </c>
      <c r="G185" s="19"/>
    </row>
    <row r="186" spans="1:7" x14ac:dyDescent="0.2">
      <c r="A186" s="50"/>
      <c r="B186" s="63" t="s">
        <v>421</v>
      </c>
      <c r="C186" s="62"/>
      <c r="D186" s="62"/>
      <c r="E186" s="62"/>
      <c r="F186" s="62"/>
      <c r="G186" s="62"/>
    </row>
    <row r="187" spans="1:7" ht="25.5" x14ac:dyDescent="0.2">
      <c r="A187" s="50" t="str">
        <f t="shared" si="3"/>
        <v>162</v>
      </c>
      <c r="B187" s="51" t="s">
        <v>422</v>
      </c>
      <c r="C187" s="15" t="s">
        <v>423</v>
      </c>
      <c r="D187" s="16" t="s">
        <v>424</v>
      </c>
      <c r="E187" s="17" t="s">
        <v>1092</v>
      </c>
      <c r="F187" s="18" t="s">
        <v>425</v>
      </c>
      <c r="G187" s="19"/>
    </row>
    <row r="188" spans="1:7" ht="25.5" x14ac:dyDescent="0.2">
      <c r="A188" s="50" t="str">
        <f t="shared" si="3"/>
        <v>163</v>
      </c>
      <c r="B188" s="51" t="s">
        <v>426</v>
      </c>
      <c r="C188" s="15" t="s">
        <v>427</v>
      </c>
      <c r="D188" s="16" t="s">
        <v>428</v>
      </c>
      <c r="E188" s="20">
        <v>13.93</v>
      </c>
      <c r="F188" s="18" t="s">
        <v>429</v>
      </c>
      <c r="G188" s="19"/>
    </row>
    <row r="189" spans="1:7" x14ac:dyDescent="0.2">
      <c r="A189" s="50"/>
      <c r="B189" s="63" t="s">
        <v>430</v>
      </c>
      <c r="C189" s="62"/>
      <c r="D189" s="62"/>
      <c r="E189" s="62"/>
      <c r="F189" s="62"/>
      <c r="G189" s="62"/>
    </row>
    <row r="190" spans="1:7" ht="25.5" x14ac:dyDescent="0.2">
      <c r="A190" s="50" t="str">
        <f t="shared" si="3"/>
        <v>164</v>
      </c>
      <c r="B190" s="51" t="s">
        <v>431</v>
      </c>
      <c r="C190" s="15" t="s">
        <v>432</v>
      </c>
      <c r="D190" s="16" t="s">
        <v>337</v>
      </c>
      <c r="E190" s="17" t="s">
        <v>1093</v>
      </c>
      <c r="F190" s="18" t="s">
        <v>338</v>
      </c>
      <c r="G190" s="19"/>
    </row>
    <row r="191" spans="1:7" ht="25.5" x14ac:dyDescent="0.2">
      <c r="A191" s="50" t="str">
        <f t="shared" si="3"/>
        <v>165</v>
      </c>
      <c r="B191" s="51" t="s">
        <v>433</v>
      </c>
      <c r="C191" s="15" t="s">
        <v>434</v>
      </c>
      <c r="D191" s="16" t="s">
        <v>424</v>
      </c>
      <c r="E191" s="17" t="s">
        <v>1094</v>
      </c>
      <c r="F191" s="18" t="s">
        <v>425</v>
      </c>
      <c r="G191" s="19"/>
    </row>
    <row r="192" spans="1:7" ht="25.5" x14ac:dyDescent="0.2">
      <c r="A192" s="50" t="str">
        <f t="shared" si="3"/>
        <v>166</v>
      </c>
      <c r="B192" s="51" t="s">
        <v>435</v>
      </c>
      <c r="C192" s="15" t="s">
        <v>436</v>
      </c>
      <c r="D192" s="16" t="s">
        <v>62</v>
      </c>
      <c r="E192" s="17" t="s">
        <v>1095</v>
      </c>
      <c r="F192" s="18" t="s">
        <v>429</v>
      </c>
      <c r="G192" s="19"/>
    </row>
    <row r="193" spans="1:7" ht="25.5" x14ac:dyDescent="0.2">
      <c r="A193" s="50" t="str">
        <f t="shared" si="3"/>
        <v>167</v>
      </c>
      <c r="B193" s="51" t="s">
        <v>437</v>
      </c>
      <c r="C193" s="15" t="s">
        <v>438</v>
      </c>
      <c r="D193" s="16" t="s">
        <v>62</v>
      </c>
      <c r="E193" s="17" t="s">
        <v>1096</v>
      </c>
      <c r="F193" s="18" t="s">
        <v>64</v>
      </c>
      <c r="G193" s="19"/>
    </row>
    <row r="194" spans="1:7" x14ac:dyDescent="0.2">
      <c r="A194" s="50"/>
      <c r="B194" s="63" t="s">
        <v>439</v>
      </c>
      <c r="C194" s="62"/>
      <c r="D194" s="62"/>
      <c r="E194" s="62"/>
      <c r="F194" s="62"/>
      <c r="G194" s="62"/>
    </row>
    <row r="195" spans="1:7" x14ac:dyDescent="0.2">
      <c r="A195" s="50" t="str">
        <f t="shared" si="3"/>
        <v>168</v>
      </c>
      <c r="B195" s="51" t="s">
        <v>440</v>
      </c>
      <c r="C195" s="15" t="s">
        <v>441</v>
      </c>
      <c r="D195" s="16" t="s">
        <v>350</v>
      </c>
      <c r="E195" s="20">
        <v>10</v>
      </c>
      <c r="F195" s="18" t="s">
        <v>442</v>
      </c>
      <c r="G195" s="19"/>
    </row>
    <row r="196" spans="1:7" x14ac:dyDescent="0.2">
      <c r="A196" s="50" t="str">
        <f t="shared" si="3"/>
        <v>169</v>
      </c>
      <c r="B196" s="51" t="s">
        <v>443</v>
      </c>
      <c r="C196" s="15" t="s">
        <v>444</v>
      </c>
      <c r="D196" s="16" t="s">
        <v>274</v>
      </c>
      <c r="E196" s="20">
        <v>10</v>
      </c>
      <c r="F196" s="18" t="s">
        <v>445</v>
      </c>
      <c r="G196" s="19"/>
    </row>
    <row r="197" spans="1:7" ht="38.25" x14ac:dyDescent="0.2">
      <c r="A197" s="50" t="str">
        <f t="shared" si="3"/>
        <v>170</v>
      </c>
      <c r="B197" s="51" t="s">
        <v>446</v>
      </c>
      <c r="C197" s="15" t="s">
        <v>447</v>
      </c>
      <c r="D197" s="16" t="s">
        <v>350</v>
      </c>
      <c r="E197" s="17" t="s">
        <v>1097</v>
      </c>
      <c r="F197" s="18" t="s">
        <v>448</v>
      </c>
      <c r="G197" s="19"/>
    </row>
    <row r="198" spans="1:7" ht="51" x14ac:dyDescent="0.2">
      <c r="A198" s="50" t="str">
        <f t="shared" si="3"/>
        <v>171</v>
      </c>
      <c r="B198" s="51" t="s">
        <v>449</v>
      </c>
      <c r="C198" s="15" t="s">
        <v>450</v>
      </c>
      <c r="D198" s="16" t="s">
        <v>354</v>
      </c>
      <c r="E198" s="20">
        <v>7</v>
      </c>
      <c r="F198" s="18" t="s">
        <v>451</v>
      </c>
      <c r="G198" s="19"/>
    </row>
    <row r="199" spans="1:7" ht="25.5" x14ac:dyDescent="0.2">
      <c r="A199" s="50" t="str">
        <f t="shared" si="3"/>
        <v>172</v>
      </c>
      <c r="B199" s="51" t="s">
        <v>452</v>
      </c>
      <c r="C199" s="15" t="s">
        <v>453</v>
      </c>
      <c r="D199" s="16" t="s">
        <v>354</v>
      </c>
      <c r="E199" s="20">
        <v>13</v>
      </c>
      <c r="F199" s="18" t="s">
        <v>454</v>
      </c>
      <c r="G199" s="19"/>
    </row>
    <row r="200" spans="1:7" ht="25.5" x14ac:dyDescent="0.2">
      <c r="A200" s="50" t="str">
        <f t="shared" si="3"/>
        <v>173</v>
      </c>
      <c r="B200" s="51" t="s">
        <v>455</v>
      </c>
      <c r="C200" s="15" t="s">
        <v>456</v>
      </c>
      <c r="D200" s="16" t="s">
        <v>404</v>
      </c>
      <c r="E200" s="17" t="s">
        <v>1098</v>
      </c>
      <c r="F200" s="18" t="s">
        <v>405</v>
      </c>
      <c r="G200" s="19"/>
    </row>
    <row r="201" spans="1:7" x14ac:dyDescent="0.2">
      <c r="A201" s="50" t="str">
        <f t="shared" si="3"/>
        <v>174</v>
      </c>
      <c r="B201" s="51" t="s">
        <v>457</v>
      </c>
      <c r="C201" s="15" t="s">
        <v>458</v>
      </c>
      <c r="D201" s="16" t="s">
        <v>274</v>
      </c>
      <c r="E201" s="20">
        <v>17</v>
      </c>
      <c r="F201" s="18" t="s">
        <v>459</v>
      </c>
      <c r="G201" s="19"/>
    </row>
    <row r="202" spans="1:7" x14ac:dyDescent="0.2">
      <c r="A202" s="50"/>
      <c r="B202" s="61" t="s">
        <v>460</v>
      </c>
      <c r="C202" s="62"/>
      <c r="D202" s="62"/>
      <c r="E202" s="62"/>
      <c r="F202" s="62"/>
      <c r="G202" s="62"/>
    </row>
    <row r="203" spans="1:7" ht="25.5" x14ac:dyDescent="0.2">
      <c r="A203" s="50" t="str">
        <f t="shared" si="3"/>
        <v>175</v>
      </c>
      <c r="B203" s="51" t="s">
        <v>461</v>
      </c>
      <c r="C203" s="15" t="s">
        <v>462</v>
      </c>
      <c r="D203" s="16" t="s">
        <v>463</v>
      </c>
      <c r="E203" s="17" t="s">
        <v>1099</v>
      </c>
      <c r="F203" s="18" t="s">
        <v>464</v>
      </c>
      <c r="G203" s="19"/>
    </row>
    <row r="204" spans="1:7" ht="25.5" x14ac:dyDescent="0.2">
      <c r="A204" s="50" t="str">
        <f t="shared" si="3"/>
        <v>176</v>
      </c>
      <c r="B204" s="51" t="s">
        <v>465</v>
      </c>
      <c r="C204" s="15" t="s">
        <v>466</v>
      </c>
      <c r="D204" s="16" t="s">
        <v>467</v>
      </c>
      <c r="E204" s="17" t="s">
        <v>1100</v>
      </c>
      <c r="F204" s="18" t="s">
        <v>468</v>
      </c>
      <c r="G204" s="19"/>
    </row>
    <row r="205" spans="1:7" ht="25.5" x14ac:dyDescent="0.2">
      <c r="A205" s="50" t="str">
        <f t="shared" si="3"/>
        <v>177</v>
      </c>
      <c r="B205" s="51" t="s">
        <v>469</v>
      </c>
      <c r="C205" s="15" t="s">
        <v>470</v>
      </c>
      <c r="D205" s="16" t="s">
        <v>463</v>
      </c>
      <c r="E205" s="17" t="s">
        <v>1101</v>
      </c>
      <c r="F205" s="18" t="s">
        <v>464</v>
      </c>
      <c r="G205" s="19"/>
    </row>
    <row r="206" spans="1:7" ht="51" x14ac:dyDescent="0.2">
      <c r="A206" s="50" t="str">
        <f t="shared" si="3"/>
        <v>178</v>
      </c>
      <c r="B206" s="51" t="s">
        <v>471</v>
      </c>
      <c r="C206" s="15" t="s">
        <v>472</v>
      </c>
      <c r="D206" s="16" t="s">
        <v>274</v>
      </c>
      <c r="E206" s="20">
        <v>28</v>
      </c>
      <c r="F206" s="18" t="s">
        <v>473</v>
      </c>
      <c r="G206" s="19"/>
    </row>
    <row r="207" spans="1:7" ht="25.5" x14ac:dyDescent="0.2">
      <c r="A207" s="50" t="str">
        <f t="shared" si="3"/>
        <v>179</v>
      </c>
      <c r="B207" s="51" t="s">
        <v>474</v>
      </c>
      <c r="C207" s="15" t="s">
        <v>475</v>
      </c>
      <c r="D207" s="16" t="s">
        <v>463</v>
      </c>
      <c r="E207" s="17" t="s">
        <v>1102</v>
      </c>
      <c r="F207" s="18" t="s">
        <v>464</v>
      </c>
      <c r="G207" s="19"/>
    </row>
    <row r="208" spans="1:7" ht="51" x14ac:dyDescent="0.2">
      <c r="A208" s="50" t="str">
        <f t="shared" si="3"/>
        <v>180</v>
      </c>
      <c r="B208" s="51" t="s">
        <v>476</v>
      </c>
      <c r="C208" s="15" t="s">
        <v>477</v>
      </c>
      <c r="D208" s="16" t="s">
        <v>478</v>
      </c>
      <c r="E208" s="17" t="s">
        <v>1085</v>
      </c>
      <c r="F208" s="18" t="s">
        <v>479</v>
      </c>
      <c r="G208" s="19"/>
    </row>
    <row r="209" spans="1:7" ht="38.25" x14ac:dyDescent="0.2">
      <c r="A209" s="50" t="str">
        <f t="shared" si="3"/>
        <v>181</v>
      </c>
      <c r="B209" s="51" t="s">
        <v>480</v>
      </c>
      <c r="C209" s="15" t="s">
        <v>481</v>
      </c>
      <c r="D209" s="16" t="s">
        <v>274</v>
      </c>
      <c r="E209" s="20">
        <v>1</v>
      </c>
      <c r="F209" s="18" t="s">
        <v>482</v>
      </c>
      <c r="G209" s="19"/>
    </row>
    <row r="210" spans="1:7" ht="25.5" x14ac:dyDescent="0.2">
      <c r="A210" s="50" t="str">
        <f t="shared" si="3"/>
        <v>182</v>
      </c>
      <c r="B210" s="51" t="s">
        <v>483</v>
      </c>
      <c r="C210" s="15" t="s">
        <v>484</v>
      </c>
      <c r="D210" s="16" t="s">
        <v>463</v>
      </c>
      <c r="E210" s="17" t="s">
        <v>1103</v>
      </c>
      <c r="F210" s="18" t="s">
        <v>485</v>
      </c>
      <c r="G210" s="19"/>
    </row>
    <row r="211" spans="1:7" ht="38.25" x14ac:dyDescent="0.2">
      <c r="A211" s="50" t="str">
        <f t="shared" si="3"/>
        <v>183</v>
      </c>
      <c r="B211" s="51" t="s">
        <v>486</v>
      </c>
      <c r="C211" s="15" t="s">
        <v>487</v>
      </c>
      <c r="D211" s="16" t="s">
        <v>354</v>
      </c>
      <c r="E211" s="20">
        <v>10</v>
      </c>
      <c r="F211" s="18" t="s">
        <v>488</v>
      </c>
      <c r="G211" s="19"/>
    </row>
    <row r="212" spans="1:7" x14ac:dyDescent="0.2">
      <c r="A212" s="50"/>
      <c r="B212" s="63" t="s">
        <v>489</v>
      </c>
      <c r="C212" s="62"/>
      <c r="D212" s="62"/>
      <c r="E212" s="62"/>
      <c r="F212" s="62"/>
      <c r="G212" s="62"/>
    </row>
    <row r="213" spans="1:7" ht="25.5" x14ac:dyDescent="0.2">
      <c r="A213" s="50" t="str">
        <f t="shared" si="3"/>
        <v>184</v>
      </c>
      <c r="B213" s="51" t="s">
        <v>490</v>
      </c>
      <c r="C213" s="15" t="s">
        <v>50</v>
      </c>
      <c r="D213" s="16" t="s">
        <v>51</v>
      </c>
      <c r="E213" s="17" t="s">
        <v>1104</v>
      </c>
      <c r="F213" s="18" t="s">
        <v>52</v>
      </c>
      <c r="G213" s="19"/>
    </row>
    <row r="214" spans="1:7" ht="25.5" x14ac:dyDescent="0.2">
      <c r="A214" s="50" t="str">
        <f t="shared" si="3"/>
        <v>185</v>
      </c>
      <c r="B214" s="51" t="s">
        <v>491</v>
      </c>
      <c r="C214" s="15" t="s">
        <v>54</v>
      </c>
      <c r="D214" s="16" t="s">
        <v>55</v>
      </c>
      <c r="E214" s="17" t="s">
        <v>1105</v>
      </c>
      <c r="F214" s="18" t="s">
        <v>56</v>
      </c>
      <c r="G214" s="19"/>
    </row>
    <row r="215" spans="1:7" ht="25.5" x14ac:dyDescent="0.2">
      <c r="A215" s="50" t="str">
        <f t="shared" si="3"/>
        <v>186</v>
      </c>
      <c r="B215" s="51" t="s">
        <v>492</v>
      </c>
      <c r="C215" s="15" t="s">
        <v>493</v>
      </c>
      <c r="D215" s="16" t="s">
        <v>51</v>
      </c>
      <c r="E215" s="17" t="s">
        <v>1106</v>
      </c>
      <c r="F215" s="18" t="s">
        <v>317</v>
      </c>
      <c r="G215" s="19"/>
    </row>
    <row r="216" spans="1:7" ht="25.5" x14ac:dyDescent="0.2">
      <c r="A216" s="50" t="str">
        <f t="shared" si="3"/>
        <v>187</v>
      </c>
      <c r="B216" s="51" t="s">
        <v>494</v>
      </c>
      <c r="C216" s="15" t="s">
        <v>495</v>
      </c>
      <c r="D216" s="16" t="s">
        <v>62</v>
      </c>
      <c r="E216" s="17" t="s">
        <v>1107</v>
      </c>
      <c r="F216" s="18" t="s">
        <v>496</v>
      </c>
      <c r="G216" s="19"/>
    </row>
    <row r="217" spans="1:7" ht="25.5" x14ac:dyDescent="0.2">
      <c r="A217" s="50" t="str">
        <f t="shared" si="3"/>
        <v>188</v>
      </c>
      <c r="B217" s="51" t="s">
        <v>497</v>
      </c>
      <c r="C217" s="15" t="s">
        <v>498</v>
      </c>
      <c r="D217" s="16" t="s">
        <v>101</v>
      </c>
      <c r="E217" s="17" t="s">
        <v>1108</v>
      </c>
      <c r="F217" s="18" t="s">
        <v>499</v>
      </c>
      <c r="G217" s="19"/>
    </row>
    <row r="218" spans="1:7" ht="51" x14ac:dyDescent="0.2">
      <c r="A218" s="50" t="str">
        <f t="shared" si="3"/>
        <v>189</v>
      </c>
      <c r="B218" s="51" t="s">
        <v>500</v>
      </c>
      <c r="C218" s="15" t="s">
        <v>501</v>
      </c>
      <c r="D218" s="16" t="s">
        <v>502</v>
      </c>
      <c r="E218" s="17" t="s">
        <v>1109</v>
      </c>
      <c r="F218" s="18" t="s">
        <v>503</v>
      </c>
      <c r="G218" s="19"/>
    </row>
    <row r="219" spans="1:7" ht="38.25" x14ac:dyDescent="0.2">
      <c r="A219" s="50" t="str">
        <f t="shared" si="3"/>
        <v>190</v>
      </c>
      <c r="B219" s="51" t="s">
        <v>504</v>
      </c>
      <c r="C219" s="15" t="s">
        <v>498</v>
      </c>
      <c r="D219" s="16" t="s">
        <v>101</v>
      </c>
      <c r="E219" s="17" t="s">
        <v>1110</v>
      </c>
      <c r="F219" s="18" t="s">
        <v>499</v>
      </c>
      <c r="G219" s="19"/>
    </row>
    <row r="220" spans="1:7" ht="25.5" x14ac:dyDescent="0.2">
      <c r="A220" s="50" t="str">
        <f t="shared" si="3"/>
        <v>191</v>
      </c>
      <c r="B220" s="51" t="s">
        <v>505</v>
      </c>
      <c r="C220" s="15" t="s">
        <v>506</v>
      </c>
      <c r="D220" s="16" t="s">
        <v>463</v>
      </c>
      <c r="E220" s="17" t="s">
        <v>1111</v>
      </c>
      <c r="F220" s="18" t="s">
        <v>485</v>
      </c>
      <c r="G220" s="19"/>
    </row>
    <row r="221" spans="1:7" x14ac:dyDescent="0.2">
      <c r="A221" s="50" t="str">
        <f t="shared" si="3"/>
        <v>192</v>
      </c>
      <c r="B221" s="51" t="s">
        <v>507</v>
      </c>
      <c r="C221" s="15" t="s">
        <v>508</v>
      </c>
      <c r="D221" s="16" t="s">
        <v>274</v>
      </c>
      <c r="E221" s="20">
        <v>4</v>
      </c>
      <c r="F221" s="18" t="s">
        <v>445</v>
      </c>
      <c r="G221" s="19"/>
    </row>
    <row r="222" spans="1:7" ht="25.5" x14ac:dyDescent="0.2">
      <c r="A222" s="50" t="str">
        <f t="shared" si="3"/>
        <v>193</v>
      </c>
      <c r="B222" s="51" t="s">
        <v>509</v>
      </c>
      <c r="C222" s="15" t="s">
        <v>510</v>
      </c>
      <c r="D222" s="16" t="s">
        <v>511</v>
      </c>
      <c r="E222" s="17" t="s">
        <v>1085</v>
      </c>
      <c r="F222" s="18" t="s">
        <v>512</v>
      </c>
      <c r="G222" s="19"/>
    </row>
    <row r="223" spans="1:7" ht="25.5" x14ac:dyDescent="0.2">
      <c r="A223" s="50" t="str">
        <f t="shared" si="3"/>
        <v>194</v>
      </c>
      <c r="B223" s="51" t="s">
        <v>513</v>
      </c>
      <c r="C223" s="15" t="s">
        <v>514</v>
      </c>
      <c r="D223" s="16" t="s">
        <v>354</v>
      </c>
      <c r="E223" s="20">
        <v>2</v>
      </c>
      <c r="F223" s="18" t="s">
        <v>515</v>
      </c>
      <c r="G223" s="19"/>
    </row>
    <row r="224" spans="1:7" ht="25.5" x14ac:dyDescent="0.2">
      <c r="A224" s="50" t="str">
        <f t="shared" si="3"/>
        <v>195</v>
      </c>
      <c r="B224" s="51" t="s">
        <v>516</v>
      </c>
      <c r="C224" s="15" t="s">
        <v>517</v>
      </c>
      <c r="D224" s="16" t="s">
        <v>463</v>
      </c>
      <c r="E224" s="17" t="s">
        <v>1099</v>
      </c>
      <c r="F224" s="18" t="s">
        <v>485</v>
      </c>
      <c r="G224" s="19"/>
    </row>
    <row r="225" spans="1:7" ht="25.5" x14ac:dyDescent="0.2">
      <c r="A225" s="50" t="str">
        <f t="shared" si="3"/>
        <v>196</v>
      </c>
      <c r="B225" s="51" t="s">
        <v>518</v>
      </c>
      <c r="C225" s="15" t="s">
        <v>519</v>
      </c>
      <c r="D225" s="16" t="s">
        <v>520</v>
      </c>
      <c r="E225" s="17" t="s">
        <v>1112</v>
      </c>
      <c r="F225" s="18" t="s">
        <v>521</v>
      </c>
      <c r="G225" s="19"/>
    </row>
    <row r="226" spans="1:7" x14ac:dyDescent="0.2">
      <c r="A226" s="50"/>
      <c r="B226" s="63" t="s">
        <v>522</v>
      </c>
      <c r="C226" s="62"/>
      <c r="D226" s="62"/>
      <c r="E226" s="62"/>
      <c r="F226" s="62"/>
      <c r="G226" s="62"/>
    </row>
    <row r="227" spans="1:7" ht="25.5" x14ac:dyDescent="0.2">
      <c r="A227" s="50" t="str">
        <f t="shared" si="3"/>
        <v>197</v>
      </c>
      <c r="B227" s="51" t="s">
        <v>523</v>
      </c>
      <c r="C227" s="15" t="s">
        <v>524</v>
      </c>
      <c r="D227" s="16" t="s">
        <v>467</v>
      </c>
      <c r="E227" s="17" t="s">
        <v>1088</v>
      </c>
      <c r="F227" s="18" t="s">
        <v>525</v>
      </c>
      <c r="G227" s="19"/>
    </row>
    <row r="228" spans="1:7" ht="25.5" x14ac:dyDescent="0.2">
      <c r="A228" s="50" t="str">
        <f t="shared" si="3"/>
        <v>198</v>
      </c>
      <c r="B228" s="51" t="s">
        <v>526</v>
      </c>
      <c r="C228" s="15" t="s">
        <v>527</v>
      </c>
      <c r="D228" s="16" t="s">
        <v>463</v>
      </c>
      <c r="E228" s="17" t="s">
        <v>1113</v>
      </c>
      <c r="F228" s="18" t="s">
        <v>528</v>
      </c>
      <c r="G228" s="19"/>
    </row>
    <row r="229" spans="1:7" ht="25.5" x14ac:dyDescent="0.2">
      <c r="A229" s="50" t="str">
        <f t="shared" si="3"/>
        <v>199</v>
      </c>
      <c r="B229" s="51" t="s">
        <v>529</v>
      </c>
      <c r="C229" s="15" t="s">
        <v>530</v>
      </c>
      <c r="D229" s="16" t="s">
        <v>274</v>
      </c>
      <c r="E229" s="20">
        <v>20</v>
      </c>
      <c r="F229" s="18" t="s">
        <v>531</v>
      </c>
      <c r="G229" s="19"/>
    </row>
    <row r="230" spans="1:7" ht="25.5" x14ac:dyDescent="0.2">
      <c r="A230" s="50" t="str">
        <f t="shared" si="3"/>
        <v>200</v>
      </c>
      <c r="B230" s="51" t="s">
        <v>532</v>
      </c>
      <c r="C230" s="15" t="s">
        <v>533</v>
      </c>
      <c r="D230" s="16" t="s">
        <v>463</v>
      </c>
      <c r="E230" s="17" t="s">
        <v>1114</v>
      </c>
      <c r="F230" s="18" t="s">
        <v>528</v>
      </c>
      <c r="G230" s="19"/>
    </row>
    <row r="231" spans="1:7" ht="25.5" x14ac:dyDescent="0.2">
      <c r="A231" s="50" t="str">
        <f t="shared" ref="A231:A294" si="4">B231</f>
        <v>201</v>
      </c>
      <c r="B231" s="51" t="s">
        <v>534</v>
      </c>
      <c r="C231" s="15" t="s">
        <v>535</v>
      </c>
      <c r="D231" s="16" t="s">
        <v>274</v>
      </c>
      <c r="E231" s="20">
        <v>19</v>
      </c>
      <c r="F231" s="18" t="s">
        <v>536</v>
      </c>
      <c r="G231" s="19"/>
    </row>
    <row r="232" spans="1:7" ht="25.5" x14ac:dyDescent="0.2">
      <c r="A232" s="50" t="str">
        <f t="shared" si="4"/>
        <v>202</v>
      </c>
      <c r="B232" s="51" t="s">
        <v>537</v>
      </c>
      <c r="C232" s="15" t="s">
        <v>538</v>
      </c>
      <c r="D232" s="16" t="s">
        <v>463</v>
      </c>
      <c r="E232" s="17" t="s">
        <v>1099</v>
      </c>
      <c r="F232" s="18" t="s">
        <v>485</v>
      </c>
      <c r="G232" s="19"/>
    </row>
    <row r="233" spans="1:7" ht="38.25" x14ac:dyDescent="0.2">
      <c r="A233" s="50" t="str">
        <f t="shared" si="4"/>
        <v>203</v>
      </c>
      <c r="B233" s="51" t="s">
        <v>539</v>
      </c>
      <c r="C233" s="15" t="s">
        <v>540</v>
      </c>
      <c r="D233" s="16" t="s">
        <v>350</v>
      </c>
      <c r="E233" s="20">
        <v>1</v>
      </c>
      <c r="F233" s="18" t="s">
        <v>541</v>
      </c>
      <c r="G233" s="19"/>
    </row>
    <row r="234" spans="1:7" ht="25.5" x14ac:dyDescent="0.2">
      <c r="A234" s="50" t="str">
        <f t="shared" si="4"/>
        <v>204</v>
      </c>
      <c r="B234" s="51" t="s">
        <v>542</v>
      </c>
      <c r="C234" s="15" t="s">
        <v>543</v>
      </c>
      <c r="D234" s="16" t="s">
        <v>544</v>
      </c>
      <c r="E234" s="17" t="s">
        <v>1085</v>
      </c>
      <c r="F234" s="18" t="s">
        <v>545</v>
      </c>
      <c r="G234" s="19"/>
    </row>
    <row r="235" spans="1:7" ht="25.5" x14ac:dyDescent="0.2">
      <c r="A235" s="50" t="str">
        <f t="shared" si="4"/>
        <v>205</v>
      </c>
      <c r="B235" s="51" t="s">
        <v>546</v>
      </c>
      <c r="C235" s="15" t="s">
        <v>547</v>
      </c>
      <c r="D235" s="16" t="s">
        <v>544</v>
      </c>
      <c r="E235" s="17" t="s">
        <v>1088</v>
      </c>
      <c r="F235" s="18" t="s">
        <v>548</v>
      </c>
      <c r="G235" s="19"/>
    </row>
    <row r="236" spans="1:7" ht="25.5" x14ac:dyDescent="0.2">
      <c r="A236" s="50" t="str">
        <f t="shared" si="4"/>
        <v>206</v>
      </c>
      <c r="B236" s="51" t="s">
        <v>549</v>
      </c>
      <c r="C236" s="15" t="s">
        <v>550</v>
      </c>
      <c r="D236" s="16" t="s">
        <v>520</v>
      </c>
      <c r="E236" s="17" t="s">
        <v>1099</v>
      </c>
      <c r="F236" s="18" t="s">
        <v>551</v>
      </c>
      <c r="G236" s="19"/>
    </row>
    <row r="237" spans="1:7" ht="25.5" x14ac:dyDescent="0.2">
      <c r="A237" s="50" t="str">
        <f t="shared" si="4"/>
        <v>207</v>
      </c>
      <c r="B237" s="51" t="s">
        <v>552</v>
      </c>
      <c r="C237" s="15" t="s">
        <v>553</v>
      </c>
      <c r="D237" s="16" t="s">
        <v>274</v>
      </c>
      <c r="E237" s="20">
        <v>6</v>
      </c>
      <c r="F237" s="18" t="s">
        <v>554</v>
      </c>
      <c r="G237" s="19"/>
    </row>
    <row r="238" spans="1:7" ht="25.5" x14ac:dyDescent="0.2">
      <c r="A238" s="50" t="str">
        <f t="shared" si="4"/>
        <v>208</v>
      </c>
      <c r="B238" s="51" t="s">
        <v>555</v>
      </c>
      <c r="C238" s="15" t="s">
        <v>556</v>
      </c>
      <c r="D238" s="16" t="s">
        <v>544</v>
      </c>
      <c r="E238" s="17" t="s">
        <v>1115</v>
      </c>
      <c r="F238" s="18" t="s">
        <v>557</v>
      </c>
      <c r="G238" s="19"/>
    </row>
    <row r="239" spans="1:7" ht="25.5" x14ac:dyDescent="0.2">
      <c r="A239" s="50" t="str">
        <f t="shared" si="4"/>
        <v>209</v>
      </c>
      <c r="B239" s="51" t="s">
        <v>558</v>
      </c>
      <c r="C239" s="15" t="s">
        <v>559</v>
      </c>
      <c r="D239" s="16" t="s">
        <v>274</v>
      </c>
      <c r="E239" s="20">
        <f>3</f>
        <v>3</v>
      </c>
      <c r="F239" s="18" t="s">
        <v>560</v>
      </c>
      <c r="G239" s="19"/>
    </row>
    <row r="240" spans="1:7" ht="25.5" x14ac:dyDescent="0.2">
      <c r="A240" s="50" t="str">
        <f t="shared" si="4"/>
        <v>210</v>
      </c>
      <c r="B240" s="51" t="s">
        <v>561</v>
      </c>
      <c r="C240" s="15" t="s">
        <v>562</v>
      </c>
      <c r="D240" s="16" t="s">
        <v>467</v>
      </c>
      <c r="E240" s="17" t="s">
        <v>1116</v>
      </c>
      <c r="F240" s="18" t="s">
        <v>563</v>
      </c>
      <c r="G240" s="19"/>
    </row>
    <row r="241" spans="1:7" x14ac:dyDescent="0.2">
      <c r="A241" s="50" t="str">
        <f t="shared" si="4"/>
        <v>211</v>
      </c>
      <c r="B241" s="51" t="s">
        <v>564</v>
      </c>
      <c r="C241" s="15" t="s">
        <v>565</v>
      </c>
      <c r="D241" s="16" t="s">
        <v>274</v>
      </c>
      <c r="E241" s="20">
        <v>4</v>
      </c>
      <c r="F241" s="18" t="s">
        <v>566</v>
      </c>
      <c r="G241" s="19"/>
    </row>
    <row r="242" spans="1:7" ht="25.5" x14ac:dyDescent="0.2">
      <c r="A242" s="50" t="str">
        <f t="shared" si="4"/>
        <v>212</v>
      </c>
      <c r="B242" s="51" t="s">
        <v>567</v>
      </c>
      <c r="C242" s="15" t="s">
        <v>568</v>
      </c>
      <c r="D242" s="16" t="s">
        <v>463</v>
      </c>
      <c r="E242" s="17" t="s">
        <v>1117</v>
      </c>
      <c r="F242" s="18" t="s">
        <v>528</v>
      </c>
      <c r="G242" s="19"/>
    </row>
    <row r="243" spans="1:7" ht="25.5" x14ac:dyDescent="0.2">
      <c r="A243" s="50" t="str">
        <f t="shared" si="4"/>
        <v>213</v>
      </c>
      <c r="B243" s="51" t="s">
        <v>569</v>
      </c>
      <c r="C243" s="15" t="s">
        <v>570</v>
      </c>
      <c r="D243" s="16" t="s">
        <v>350</v>
      </c>
      <c r="E243" s="20">
        <v>15</v>
      </c>
      <c r="F243" s="18" t="s">
        <v>571</v>
      </c>
      <c r="G243" s="19"/>
    </row>
    <row r="244" spans="1:7" ht="25.5" x14ac:dyDescent="0.2">
      <c r="A244" s="50" t="str">
        <f t="shared" si="4"/>
        <v>214</v>
      </c>
      <c r="B244" s="51" t="s">
        <v>572</v>
      </c>
      <c r="C244" s="15" t="s">
        <v>484</v>
      </c>
      <c r="D244" s="16" t="s">
        <v>463</v>
      </c>
      <c r="E244" s="17" t="s">
        <v>1118</v>
      </c>
      <c r="F244" s="18" t="s">
        <v>485</v>
      </c>
      <c r="G244" s="19"/>
    </row>
    <row r="245" spans="1:7" ht="25.5" x14ac:dyDescent="0.2">
      <c r="A245" s="50" t="str">
        <f t="shared" si="4"/>
        <v>215</v>
      </c>
      <c r="B245" s="51" t="s">
        <v>573</v>
      </c>
      <c r="C245" s="15" t="s">
        <v>574</v>
      </c>
      <c r="D245" s="16" t="s">
        <v>274</v>
      </c>
      <c r="E245" s="20">
        <v>8</v>
      </c>
      <c r="F245" s="18" t="s">
        <v>575</v>
      </c>
      <c r="G245" s="19"/>
    </row>
    <row r="246" spans="1:7" ht="25.5" x14ac:dyDescent="0.2">
      <c r="A246" s="50" t="str">
        <f t="shared" si="4"/>
        <v>216</v>
      </c>
      <c r="B246" s="51" t="s">
        <v>576</v>
      </c>
      <c r="C246" s="15" t="s">
        <v>577</v>
      </c>
      <c r="D246" s="16" t="s">
        <v>578</v>
      </c>
      <c r="E246" s="17" t="s">
        <v>1119</v>
      </c>
      <c r="F246" s="18" t="s">
        <v>579</v>
      </c>
      <c r="G246" s="19"/>
    </row>
    <row r="247" spans="1:7" ht="25.5" x14ac:dyDescent="0.2">
      <c r="A247" s="50" t="str">
        <f t="shared" si="4"/>
        <v>217</v>
      </c>
      <c r="B247" s="51" t="s">
        <v>580</v>
      </c>
      <c r="C247" s="15" t="s">
        <v>581</v>
      </c>
      <c r="D247" s="16" t="s">
        <v>578</v>
      </c>
      <c r="E247" s="17" t="s">
        <v>1119</v>
      </c>
      <c r="F247" s="18" t="s">
        <v>579</v>
      </c>
      <c r="G247" s="19"/>
    </row>
    <row r="248" spans="1:7" ht="38.25" x14ac:dyDescent="0.2">
      <c r="A248" s="50" t="str">
        <f t="shared" si="4"/>
        <v>218</v>
      </c>
      <c r="B248" s="51" t="s">
        <v>582</v>
      </c>
      <c r="C248" s="15" t="s">
        <v>583</v>
      </c>
      <c r="D248" s="16" t="s">
        <v>274</v>
      </c>
      <c r="E248" s="20">
        <v>5</v>
      </c>
      <c r="F248" s="18" t="s">
        <v>584</v>
      </c>
      <c r="G248" s="19"/>
    </row>
    <row r="249" spans="1:7" ht="25.5" x14ac:dyDescent="0.2">
      <c r="A249" s="50" t="str">
        <f t="shared" si="4"/>
        <v>219</v>
      </c>
      <c r="B249" s="51" t="s">
        <v>585</v>
      </c>
      <c r="C249" s="15" t="s">
        <v>586</v>
      </c>
      <c r="D249" s="16" t="s">
        <v>544</v>
      </c>
      <c r="E249" s="17" t="s">
        <v>1116</v>
      </c>
      <c r="F249" s="18" t="s">
        <v>587</v>
      </c>
      <c r="G249" s="19"/>
    </row>
    <row r="250" spans="1:7" ht="25.5" x14ac:dyDescent="0.2">
      <c r="A250" s="50" t="str">
        <f t="shared" si="4"/>
        <v>220</v>
      </c>
      <c r="B250" s="51" t="s">
        <v>588</v>
      </c>
      <c r="C250" s="15" t="s">
        <v>589</v>
      </c>
      <c r="D250" s="16" t="s">
        <v>520</v>
      </c>
      <c r="E250" s="17" t="s">
        <v>1120</v>
      </c>
      <c r="F250" s="18" t="s">
        <v>590</v>
      </c>
      <c r="G250" s="19"/>
    </row>
    <row r="251" spans="1:7" ht="25.5" x14ac:dyDescent="0.2">
      <c r="A251" s="50" t="str">
        <f t="shared" si="4"/>
        <v>221</v>
      </c>
      <c r="B251" s="51" t="s">
        <v>591</v>
      </c>
      <c r="C251" s="15" t="s">
        <v>592</v>
      </c>
      <c r="D251" s="16" t="s">
        <v>520</v>
      </c>
      <c r="E251" s="17" t="s">
        <v>1099</v>
      </c>
      <c r="F251" s="18" t="s">
        <v>521</v>
      </c>
      <c r="G251" s="19"/>
    </row>
    <row r="252" spans="1:7" ht="25.5" x14ac:dyDescent="0.2">
      <c r="A252" s="50" t="str">
        <f t="shared" si="4"/>
        <v>222</v>
      </c>
      <c r="B252" s="51" t="s">
        <v>593</v>
      </c>
      <c r="C252" s="15" t="s">
        <v>594</v>
      </c>
      <c r="D252" s="16" t="s">
        <v>595</v>
      </c>
      <c r="E252" s="17" t="s">
        <v>1084</v>
      </c>
      <c r="F252" s="18" t="s">
        <v>596</v>
      </c>
      <c r="G252" s="19"/>
    </row>
    <row r="253" spans="1:7" ht="38.25" x14ac:dyDescent="0.2">
      <c r="A253" s="50" t="str">
        <f t="shared" si="4"/>
        <v>223</v>
      </c>
      <c r="B253" s="51" t="s">
        <v>597</v>
      </c>
      <c r="C253" s="15" t="s">
        <v>598</v>
      </c>
      <c r="D253" s="16" t="s">
        <v>274</v>
      </c>
      <c r="E253" s="20">
        <v>1</v>
      </c>
      <c r="F253" s="18" t="s">
        <v>599</v>
      </c>
      <c r="G253" s="19"/>
    </row>
    <row r="254" spans="1:7" ht="25.5" x14ac:dyDescent="0.2">
      <c r="A254" s="50" t="str">
        <f t="shared" si="4"/>
        <v>224</v>
      </c>
      <c r="B254" s="51" t="s">
        <v>600</v>
      </c>
      <c r="C254" s="15" t="s">
        <v>601</v>
      </c>
      <c r="D254" s="16" t="s">
        <v>544</v>
      </c>
      <c r="E254" s="17" t="s">
        <v>1115</v>
      </c>
      <c r="F254" s="18" t="s">
        <v>602</v>
      </c>
      <c r="G254" s="19"/>
    </row>
    <row r="255" spans="1:7" ht="25.5" x14ac:dyDescent="0.2">
      <c r="A255" s="50" t="str">
        <f t="shared" si="4"/>
        <v>225</v>
      </c>
      <c r="B255" s="51" t="s">
        <v>603</v>
      </c>
      <c r="C255" s="15" t="s">
        <v>604</v>
      </c>
      <c r="D255" s="16" t="s">
        <v>578</v>
      </c>
      <c r="E255" s="17" t="s">
        <v>1121</v>
      </c>
      <c r="F255" s="18" t="s">
        <v>579</v>
      </c>
      <c r="G255" s="19"/>
    </row>
    <row r="256" spans="1:7" ht="25.5" x14ac:dyDescent="0.2">
      <c r="A256" s="50" t="str">
        <f t="shared" si="4"/>
        <v>226</v>
      </c>
      <c r="B256" s="51" t="s">
        <v>605</v>
      </c>
      <c r="C256" s="15" t="s">
        <v>606</v>
      </c>
      <c r="D256" s="16" t="s">
        <v>578</v>
      </c>
      <c r="E256" s="17" t="s">
        <v>1121</v>
      </c>
      <c r="F256" s="18" t="s">
        <v>579</v>
      </c>
      <c r="G256" s="19"/>
    </row>
    <row r="257" spans="1:7" x14ac:dyDescent="0.2">
      <c r="A257" s="50" t="str">
        <f t="shared" si="4"/>
        <v>227</v>
      </c>
      <c r="B257" s="51" t="s">
        <v>607</v>
      </c>
      <c r="C257" s="15" t="s">
        <v>608</v>
      </c>
      <c r="D257" s="16" t="s">
        <v>274</v>
      </c>
      <c r="E257" s="20">
        <v>3</v>
      </c>
      <c r="F257" s="18" t="s">
        <v>64</v>
      </c>
      <c r="G257" s="19"/>
    </row>
    <row r="258" spans="1:7" ht="25.5" x14ac:dyDescent="0.2">
      <c r="A258" s="50" t="str">
        <f t="shared" si="4"/>
        <v>228</v>
      </c>
      <c r="B258" s="51" t="s">
        <v>609</v>
      </c>
      <c r="C258" s="15" t="s">
        <v>610</v>
      </c>
      <c r="D258" s="16" t="s">
        <v>544</v>
      </c>
      <c r="E258" s="17" t="s">
        <v>1122</v>
      </c>
      <c r="F258" s="18" t="s">
        <v>611</v>
      </c>
      <c r="G258" s="19"/>
    </row>
    <row r="259" spans="1:7" x14ac:dyDescent="0.2">
      <c r="A259" s="50"/>
      <c r="B259" s="61" t="s">
        <v>612</v>
      </c>
      <c r="C259" s="62"/>
      <c r="D259" s="62"/>
      <c r="E259" s="62"/>
      <c r="F259" s="62"/>
      <c r="G259" s="62"/>
    </row>
    <row r="260" spans="1:7" ht="25.5" x14ac:dyDescent="0.2">
      <c r="A260" s="50" t="str">
        <f t="shared" si="4"/>
        <v>229</v>
      </c>
      <c r="B260" s="51" t="s">
        <v>613</v>
      </c>
      <c r="C260" s="15" t="s">
        <v>614</v>
      </c>
      <c r="D260" s="16" t="s">
        <v>467</v>
      </c>
      <c r="E260" s="17" t="s">
        <v>1084</v>
      </c>
      <c r="F260" s="18" t="s">
        <v>615</v>
      </c>
      <c r="G260" s="19"/>
    </row>
    <row r="261" spans="1:7" x14ac:dyDescent="0.2">
      <c r="A261" s="50" t="str">
        <f t="shared" si="4"/>
        <v>230</v>
      </c>
      <c r="B261" s="51" t="s">
        <v>616</v>
      </c>
      <c r="C261" s="15" t="s">
        <v>617</v>
      </c>
      <c r="D261" s="16" t="s">
        <v>350</v>
      </c>
      <c r="E261" s="20">
        <v>1</v>
      </c>
      <c r="F261" s="18" t="s">
        <v>367</v>
      </c>
      <c r="G261" s="19"/>
    </row>
    <row r="262" spans="1:7" ht="25.5" x14ac:dyDescent="0.2">
      <c r="A262" s="50" t="str">
        <f t="shared" si="4"/>
        <v>231</v>
      </c>
      <c r="B262" s="51" t="s">
        <v>618</v>
      </c>
      <c r="C262" s="15" t="s">
        <v>619</v>
      </c>
      <c r="D262" s="16" t="s">
        <v>350</v>
      </c>
      <c r="E262" s="20">
        <v>1</v>
      </c>
      <c r="F262" s="18" t="s">
        <v>620</v>
      </c>
      <c r="G262" s="19"/>
    </row>
    <row r="263" spans="1:7" ht="25.5" x14ac:dyDescent="0.2">
      <c r="A263" s="50" t="str">
        <f t="shared" si="4"/>
        <v>232</v>
      </c>
      <c r="B263" s="51" t="s">
        <v>621</v>
      </c>
      <c r="C263" s="15" t="s">
        <v>622</v>
      </c>
      <c r="D263" s="16" t="s">
        <v>350</v>
      </c>
      <c r="E263" s="20">
        <v>1</v>
      </c>
      <c r="F263" s="18" t="s">
        <v>623</v>
      </c>
      <c r="G263" s="19"/>
    </row>
    <row r="264" spans="1:7" ht="25.5" x14ac:dyDescent="0.2">
      <c r="A264" s="50" t="str">
        <f t="shared" si="4"/>
        <v>233</v>
      </c>
      <c r="B264" s="51" t="s">
        <v>624</v>
      </c>
      <c r="C264" s="15" t="s">
        <v>625</v>
      </c>
      <c r="D264" s="16" t="s">
        <v>467</v>
      </c>
      <c r="E264" s="17" t="s">
        <v>1123</v>
      </c>
      <c r="F264" s="18" t="s">
        <v>626</v>
      </c>
      <c r="G264" s="19"/>
    </row>
    <row r="265" spans="1:7" ht="25.5" x14ac:dyDescent="0.2">
      <c r="A265" s="50" t="str">
        <f t="shared" si="4"/>
        <v>234</v>
      </c>
      <c r="B265" s="51" t="s">
        <v>627</v>
      </c>
      <c r="C265" s="15" t="s">
        <v>628</v>
      </c>
      <c r="D265" s="16" t="s">
        <v>350</v>
      </c>
      <c r="E265" s="20">
        <v>24</v>
      </c>
      <c r="F265" s="18" t="s">
        <v>367</v>
      </c>
      <c r="G265" s="19"/>
    </row>
    <row r="266" spans="1:7" ht="25.5" x14ac:dyDescent="0.2">
      <c r="A266" s="50" t="str">
        <f t="shared" si="4"/>
        <v>235</v>
      </c>
      <c r="B266" s="51" t="s">
        <v>629</v>
      </c>
      <c r="C266" s="15" t="s">
        <v>619</v>
      </c>
      <c r="D266" s="16" t="s">
        <v>350</v>
      </c>
      <c r="E266" s="20">
        <v>24</v>
      </c>
      <c r="F266" s="18" t="s">
        <v>620</v>
      </c>
      <c r="G266" s="19"/>
    </row>
    <row r="267" spans="1:7" x14ac:dyDescent="0.2">
      <c r="A267" s="50" t="str">
        <f t="shared" si="4"/>
        <v>236</v>
      </c>
      <c r="B267" s="51" t="s">
        <v>630</v>
      </c>
      <c r="C267" s="15" t="s">
        <v>631</v>
      </c>
      <c r="D267" s="16" t="s">
        <v>350</v>
      </c>
      <c r="E267" s="20">
        <f>24</f>
        <v>24</v>
      </c>
      <c r="F267" s="18" t="s">
        <v>632</v>
      </c>
      <c r="G267" s="19"/>
    </row>
    <row r="268" spans="1:7" x14ac:dyDescent="0.2">
      <c r="A268" s="50" t="str">
        <f t="shared" si="4"/>
        <v>237</v>
      </c>
      <c r="B268" s="51" t="s">
        <v>633</v>
      </c>
      <c r="C268" s="15" t="s">
        <v>634</v>
      </c>
      <c r="D268" s="16" t="s">
        <v>350</v>
      </c>
      <c r="E268" s="20">
        <f>24</f>
        <v>24</v>
      </c>
      <c r="F268" s="18" t="s">
        <v>632</v>
      </c>
      <c r="G268" s="19"/>
    </row>
    <row r="269" spans="1:7" ht="25.5" x14ac:dyDescent="0.2">
      <c r="A269" s="50" t="str">
        <f t="shared" si="4"/>
        <v>238</v>
      </c>
      <c r="B269" s="51" t="s">
        <v>635</v>
      </c>
      <c r="C269" s="15" t="s">
        <v>636</v>
      </c>
      <c r="D269" s="16" t="s">
        <v>350</v>
      </c>
      <c r="E269" s="20">
        <v>17</v>
      </c>
      <c r="F269" s="18" t="s">
        <v>637</v>
      </c>
      <c r="G269" s="19"/>
    </row>
    <row r="270" spans="1:7" ht="25.5" x14ac:dyDescent="0.2">
      <c r="A270" s="50" t="str">
        <f t="shared" si="4"/>
        <v>239</v>
      </c>
      <c r="B270" s="51" t="s">
        <v>638</v>
      </c>
      <c r="C270" s="15" t="s">
        <v>636</v>
      </c>
      <c r="D270" s="16" t="s">
        <v>350</v>
      </c>
      <c r="E270" s="20">
        <v>20</v>
      </c>
      <c r="F270" s="18" t="s">
        <v>637</v>
      </c>
      <c r="G270" s="19"/>
    </row>
    <row r="271" spans="1:7" x14ac:dyDescent="0.2">
      <c r="A271" s="50" t="str">
        <f t="shared" si="4"/>
        <v>240</v>
      </c>
      <c r="B271" s="51" t="s">
        <v>639</v>
      </c>
      <c r="C271" s="15" t="s">
        <v>640</v>
      </c>
      <c r="D271" s="16" t="s">
        <v>274</v>
      </c>
      <c r="E271" s="20">
        <v>20</v>
      </c>
      <c r="F271" s="18" t="s">
        <v>64</v>
      </c>
      <c r="G271" s="19"/>
    </row>
    <row r="272" spans="1:7" ht="25.5" x14ac:dyDescent="0.2">
      <c r="A272" s="50" t="str">
        <f t="shared" si="4"/>
        <v>241</v>
      </c>
      <c r="B272" s="51" t="s">
        <v>641</v>
      </c>
      <c r="C272" s="15" t="s">
        <v>642</v>
      </c>
      <c r="D272" s="16" t="s">
        <v>467</v>
      </c>
      <c r="E272" s="17" t="s">
        <v>1124</v>
      </c>
      <c r="F272" s="18" t="s">
        <v>643</v>
      </c>
      <c r="G272" s="19"/>
    </row>
    <row r="273" spans="1:7" x14ac:dyDescent="0.2">
      <c r="A273" s="50" t="str">
        <f t="shared" si="4"/>
        <v>242</v>
      </c>
      <c r="B273" s="51" t="s">
        <v>644</v>
      </c>
      <c r="C273" s="15" t="s">
        <v>645</v>
      </c>
      <c r="D273" s="16" t="s">
        <v>350</v>
      </c>
      <c r="E273" s="20">
        <v>1</v>
      </c>
      <c r="F273" s="18" t="s">
        <v>367</v>
      </c>
      <c r="G273" s="19"/>
    </row>
    <row r="274" spans="1:7" ht="25.5" x14ac:dyDescent="0.2">
      <c r="A274" s="50" t="str">
        <f t="shared" si="4"/>
        <v>243</v>
      </c>
      <c r="B274" s="51" t="s">
        <v>646</v>
      </c>
      <c r="C274" s="15" t="s">
        <v>647</v>
      </c>
      <c r="D274" s="16" t="s">
        <v>467</v>
      </c>
      <c r="E274" s="17" t="s">
        <v>1116</v>
      </c>
      <c r="F274" s="18" t="s">
        <v>648</v>
      </c>
      <c r="G274" s="19"/>
    </row>
    <row r="275" spans="1:7" ht="25.5" x14ac:dyDescent="0.2">
      <c r="A275" s="50" t="str">
        <f t="shared" si="4"/>
        <v>244</v>
      </c>
      <c r="B275" s="51" t="s">
        <v>649</v>
      </c>
      <c r="C275" s="15" t="s">
        <v>650</v>
      </c>
      <c r="D275" s="16" t="s">
        <v>350</v>
      </c>
      <c r="E275" s="20">
        <v>4</v>
      </c>
      <c r="F275" s="18" t="s">
        <v>367</v>
      </c>
      <c r="G275" s="19"/>
    </row>
    <row r="276" spans="1:7" x14ac:dyDescent="0.2">
      <c r="A276" s="50" t="str">
        <f t="shared" si="4"/>
        <v>245</v>
      </c>
      <c r="B276" s="51" t="s">
        <v>651</v>
      </c>
      <c r="C276" s="15" t="s">
        <v>652</v>
      </c>
      <c r="D276" s="16" t="s">
        <v>350</v>
      </c>
      <c r="E276" s="20">
        <v>5</v>
      </c>
      <c r="F276" s="18" t="s">
        <v>653</v>
      </c>
      <c r="G276" s="19"/>
    </row>
    <row r="277" spans="1:7" x14ac:dyDescent="0.2">
      <c r="A277" s="50" t="str">
        <f t="shared" si="4"/>
        <v>246</v>
      </c>
      <c r="B277" s="51" t="s">
        <v>654</v>
      </c>
      <c r="C277" s="15" t="s">
        <v>655</v>
      </c>
      <c r="D277" s="16" t="s">
        <v>350</v>
      </c>
      <c r="E277" s="20">
        <v>7</v>
      </c>
      <c r="F277" s="18" t="s">
        <v>653</v>
      </c>
      <c r="G277" s="19"/>
    </row>
    <row r="278" spans="1:7" x14ac:dyDescent="0.2">
      <c r="A278" s="50" t="str">
        <f t="shared" si="4"/>
        <v>247</v>
      </c>
      <c r="B278" s="51" t="s">
        <v>656</v>
      </c>
      <c r="C278" s="15" t="s">
        <v>657</v>
      </c>
      <c r="D278" s="16" t="s">
        <v>274</v>
      </c>
      <c r="E278" s="20">
        <v>5</v>
      </c>
      <c r="F278" s="18" t="s">
        <v>64</v>
      </c>
      <c r="G278" s="19"/>
    </row>
    <row r="279" spans="1:7" x14ac:dyDescent="0.2">
      <c r="A279" s="50" t="str">
        <f t="shared" si="4"/>
        <v>248</v>
      </c>
      <c r="B279" s="51" t="s">
        <v>658</v>
      </c>
      <c r="C279" s="15" t="s">
        <v>659</v>
      </c>
      <c r="D279" s="16" t="s">
        <v>274</v>
      </c>
      <c r="E279" s="20">
        <v>2</v>
      </c>
      <c r="F279" s="18" t="s">
        <v>660</v>
      </c>
      <c r="G279" s="19"/>
    </row>
    <row r="280" spans="1:7" ht="51" x14ac:dyDescent="0.2">
      <c r="A280" s="50" t="str">
        <f t="shared" si="4"/>
        <v>249</v>
      </c>
      <c r="B280" s="51" t="s">
        <v>661</v>
      </c>
      <c r="C280" s="15" t="s">
        <v>662</v>
      </c>
      <c r="D280" s="16" t="s">
        <v>350</v>
      </c>
      <c r="E280" s="20">
        <v>4</v>
      </c>
      <c r="F280" s="18" t="s">
        <v>448</v>
      </c>
      <c r="G280" s="19"/>
    </row>
    <row r="281" spans="1:7" x14ac:dyDescent="0.2">
      <c r="A281" s="50" t="str">
        <f t="shared" si="4"/>
        <v>250</v>
      </c>
      <c r="B281" s="51" t="s">
        <v>663</v>
      </c>
      <c r="C281" s="15" t="s">
        <v>664</v>
      </c>
      <c r="D281" s="16" t="s">
        <v>274</v>
      </c>
      <c r="E281" s="20">
        <v>4</v>
      </c>
      <c r="F281" s="18" t="s">
        <v>445</v>
      </c>
      <c r="G281" s="19"/>
    </row>
    <row r="282" spans="1:7" x14ac:dyDescent="0.2">
      <c r="A282" s="50"/>
      <c r="B282" s="61" t="s">
        <v>665</v>
      </c>
      <c r="C282" s="62"/>
      <c r="D282" s="62"/>
      <c r="E282" s="62"/>
      <c r="F282" s="62"/>
      <c r="G282" s="62"/>
    </row>
    <row r="283" spans="1:7" ht="25.5" x14ac:dyDescent="0.2">
      <c r="A283" s="50" t="str">
        <f t="shared" si="4"/>
        <v>251</v>
      </c>
      <c r="B283" s="51" t="s">
        <v>666</v>
      </c>
      <c r="C283" s="15" t="s">
        <v>667</v>
      </c>
      <c r="D283" s="16" t="s">
        <v>467</v>
      </c>
      <c r="E283" s="17" t="s">
        <v>1083</v>
      </c>
      <c r="F283" s="18" t="s">
        <v>668</v>
      </c>
      <c r="G283" s="19"/>
    </row>
    <row r="284" spans="1:7" ht="38.25" x14ac:dyDescent="0.2">
      <c r="A284" s="50" t="str">
        <f t="shared" si="4"/>
        <v>252</v>
      </c>
      <c r="B284" s="51" t="s">
        <v>669</v>
      </c>
      <c r="C284" s="15" t="s">
        <v>670</v>
      </c>
      <c r="D284" s="16" t="s">
        <v>671</v>
      </c>
      <c r="E284" s="17" t="s">
        <v>1125</v>
      </c>
      <c r="F284" s="18" t="s">
        <v>672</v>
      </c>
      <c r="G284" s="19"/>
    </row>
    <row r="285" spans="1:7" ht="38.25" x14ac:dyDescent="0.2">
      <c r="A285" s="50" t="str">
        <f t="shared" si="4"/>
        <v>253</v>
      </c>
      <c r="B285" s="51" t="s">
        <v>673</v>
      </c>
      <c r="C285" s="15" t="s">
        <v>674</v>
      </c>
      <c r="D285" s="16" t="s">
        <v>675</v>
      </c>
      <c r="E285" s="17" t="s">
        <v>1126</v>
      </c>
      <c r="F285" s="18" t="s">
        <v>676</v>
      </c>
      <c r="G285" s="19"/>
    </row>
    <row r="286" spans="1:7" ht="25.5" x14ac:dyDescent="0.2">
      <c r="A286" s="50" t="str">
        <f t="shared" si="4"/>
        <v>254</v>
      </c>
      <c r="B286" s="51" t="s">
        <v>677</v>
      </c>
      <c r="C286" s="15" t="s">
        <v>678</v>
      </c>
      <c r="D286" s="16" t="s">
        <v>62</v>
      </c>
      <c r="E286" s="20">
        <v>11.5</v>
      </c>
      <c r="F286" s="18" t="s">
        <v>679</v>
      </c>
      <c r="G286" s="19"/>
    </row>
    <row r="287" spans="1:7" ht="38.25" x14ac:dyDescent="0.2">
      <c r="A287" s="50" t="str">
        <f t="shared" si="4"/>
        <v>255</v>
      </c>
      <c r="B287" s="51" t="s">
        <v>680</v>
      </c>
      <c r="C287" s="15" t="s">
        <v>681</v>
      </c>
      <c r="D287" s="16" t="s">
        <v>682</v>
      </c>
      <c r="E287" s="20">
        <v>1</v>
      </c>
      <c r="F287" s="18" t="s">
        <v>683</v>
      </c>
      <c r="G287" s="19"/>
    </row>
    <row r="288" spans="1:7" ht="38.25" x14ac:dyDescent="0.2">
      <c r="A288" s="50" t="str">
        <f t="shared" si="4"/>
        <v>256</v>
      </c>
      <c r="B288" s="51" t="s">
        <v>684</v>
      </c>
      <c r="C288" s="15" t="s">
        <v>681</v>
      </c>
      <c r="D288" s="16" t="s">
        <v>682</v>
      </c>
      <c r="E288" s="20">
        <v>1</v>
      </c>
      <c r="F288" s="18" t="s">
        <v>683</v>
      </c>
      <c r="G288" s="19"/>
    </row>
    <row r="289" spans="1:7" ht="25.5" x14ac:dyDescent="0.2">
      <c r="A289" s="50" t="str">
        <f t="shared" si="4"/>
        <v>257</v>
      </c>
      <c r="B289" s="51" t="s">
        <v>685</v>
      </c>
      <c r="C289" s="15" t="s">
        <v>686</v>
      </c>
      <c r="D289" s="16" t="s">
        <v>274</v>
      </c>
      <c r="E289" s="20">
        <v>1</v>
      </c>
      <c r="F289" s="18" t="s">
        <v>64</v>
      </c>
      <c r="G289" s="19"/>
    </row>
    <row r="290" spans="1:7" x14ac:dyDescent="0.2">
      <c r="A290" s="50"/>
      <c r="B290" s="61" t="s">
        <v>687</v>
      </c>
      <c r="C290" s="62"/>
      <c r="D290" s="62"/>
      <c r="E290" s="62"/>
      <c r="F290" s="62"/>
      <c r="G290" s="62"/>
    </row>
    <row r="291" spans="1:7" x14ac:dyDescent="0.2">
      <c r="A291" s="50"/>
      <c r="B291" s="63" t="s">
        <v>688</v>
      </c>
      <c r="C291" s="62"/>
      <c r="D291" s="62"/>
      <c r="E291" s="62"/>
      <c r="F291" s="62"/>
      <c r="G291" s="62"/>
    </row>
    <row r="292" spans="1:7" x14ac:dyDescent="0.2">
      <c r="A292" s="50" t="str">
        <f t="shared" si="4"/>
        <v/>
      </c>
      <c r="B292" s="51" t="s">
        <v>189</v>
      </c>
      <c r="C292" s="15"/>
      <c r="D292" s="16" t="s">
        <v>689</v>
      </c>
      <c r="E292" s="20">
        <v>27</v>
      </c>
      <c r="F292" s="21"/>
      <c r="G292" s="19"/>
    </row>
    <row r="293" spans="1:7" ht="25.5" x14ac:dyDescent="0.2">
      <c r="A293" s="50" t="str">
        <f t="shared" si="4"/>
        <v>258</v>
      </c>
      <c r="B293" s="51" t="s">
        <v>690</v>
      </c>
      <c r="C293" s="15" t="s">
        <v>691</v>
      </c>
      <c r="D293" s="16" t="s">
        <v>350</v>
      </c>
      <c r="E293" s="17" t="s">
        <v>1127</v>
      </c>
      <c r="F293" s="18" t="s">
        <v>692</v>
      </c>
      <c r="G293" s="19"/>
    </row>
    <row r="294" spans="1:7" ht="25.5" x14ac:dyDescent="0.2">
      <c r="A294" s="50" t="str">
        <f t="shared" si="4"/>
        <v>259</v>
      </c>
      <c r="B294" s="51" t="s">
        <v>693</v>
      </c>
      <c r="C294" s="15" t="s">
        <v>694</v>
      </c>
      <c r="D294" s="16" t="s">
        <v>520</v>
      </c>
      <c r="E294" s="17" t="s">
        <v>1128</v>
      </c>
      <c r="F294" s="18" t="s">
        <v>695</v>
      </c>
      <c r="G294" s="19"/>
    </row>
    <row r="295" spans="1:7" ht="25.5" x14ac:dyDescent="0.2">
      <c r="A295" s="50" t="str">
        <f t="shared" ref="A295:A358" si="5">B295</f>
        <v>260</v>
      </c>
      <c r="B295" s="51" t="s">
        <v>696</v>
      </c>
      <c r="C295" s="15" t="s">
        <v>697</v>
      </c>
      <c r="D295" s="16" t="s">
        <v>511</v>
      </c>
      <c r="E295" s="17" t="s">
        <v>1129</v>
      </c>
      <c r="F295" s="18" t="s">
        <v>512</v>
      </c>
      <c r="G295" s="19"/>
    </row>
    <row r="296" spans="1:7" ht="25.5" x14ac:dyDescent="0.2">
      <c r="A296" s="50" t="str">
        <f t="shared" si="5"/>
        <v>261</v>
      </c>
      <c r="B296" s="51" t="s">
        <v>698</v>
      </c>
      <c r="C296" s="15" t="s">
        <v>699</v>
      </c>
      <c r="D296" s="16" t="s">
        <v>700</v>
      </c>
      <c r="E296" s="17" t="s">
        <v>1130</v>
      </c>
      <c r="F296" s="18" t="s">
        <v>701</v>
      </c>
      <c r="G296" s="19"/>
    </row>
    <row r="297" spans="1:7" ht="25.5" x14ac:dyDescent="0.2">
      <c r="A297" s="50" t="str">
        <f t="shared" si="5"/>
        <v>262</v>
      </c>
      <c r="B297" s="51" t="s">
        <v>702</v>
      </c>
      <c r="C297" s="15" t="s">
        <v>703</v>
      </c>
      <c r="D297" s="16" t="s">
        <v>511</v>
      </c>
      <c r="E297" s="17" t="s">
        <v>1131</v>
      </c>
      <c r="F297" s="18" t="s">
        <v>512</v>
      </c>
      <c r="G297" s="19"/>
    </row>
    <row r="298" spans="1:7" ht="25.5" x14ac:dyDescent="0.2">
      <c r="A298" s="50" t="str">
        <f t="shared" si="5"/>
        <v>263</v>
      </c>
      <c r="B298" s="51" t="s">
        <v>704</v>
      </c>
      <c r="C298" s="15" t="s">
        <v>705</v>
      </c>
      <c r="D298" s="16" t="s">
        <v>511</v>
      </c>
      <c r="E298" s="17" t="s">
        <v>1131</v>
      </c>
      <c r="F298" s="18" t="s">
        <v>512</v>
      </c>
      <c r="G298" s="19"/>
    </row>
    <row r="299" spans="1:7" ht="25.5" x14ac:dyDescent="0.2">
      <c r="A299" s="50" t="str">
        <f t="shared" si="5"/>
        <v>264</v>
      </c>
      <c r="B299" s="51" t="s">
        <v>706</v>
      </c>
      <c r="C299" s="15" t="s">
        <v>707</v>
      </c>
      <c r="D299" s="16" t="s">
        <v>511</v>
      </c>
      <c r="E299" s="17" t="s">
        <v>1132</v>
      </c>
      <c r="F299" s="18" t="s">
        <v>512</v>
      </c>
      <c r="G299" s="19"/>
    </row>
    <row r="300" spans="1:7" ht="25.5" x14ac:dyDescent="0.2">
      <c r="A300" s="50" t="str">
        <f t="shared" si="5"/>
        <v>265</v>
      </c>
      <c r="B300" s="51" t="s">
        <v>708</v>
      </c>
      <c r="C300" s="15" t="s">
        <v>709</v>
      </c>
      <c r="D300" s="16" t="s">
        <v>511</v>
      </c>
      <c r="E300" s="17" t="s">
        <v>1133</v>
      </c>
      <c r="F300" s="18" t="s">
        <v>512</v>
      </c>
      <c r="G300" s="19"/>
    </row>
    <row r="301" spans="1:7" ht="25.5" x14ac:dyDescent="0.2">
      <c r="A301" s="50" t="str">
        <f t="shared" si="5"/>
        <v>266</v>
      </c>
      <c r="B301" s="51" t="s">
        <v>710</v>
      </c>
      <c r="C301" s="15" t="s">
        <v>711</v>
      </c>
      <c r="D301" s="16" t="s">
        <v>544</v>
      </c>
      <c r="E301" s="17" t="s">
        <v>1129</v>
      </c>
      <c r="F301" s="18" t="s">
        <v>712</v>
      </c>
      <c r="G301" s="19"/>
    </row>
    <row r="302" spans="1:7" ht="25.5" x14ac:dyDescent="0.2">
      <c r="A302" s="50" t="str">
        <f t="shared" si="5"/>
        <v>267</v>
      </c>
      <c r="B302" s="51" t="s">
        <v>713</v>
      </c>
      <c r="C302" s="15" t="s">
        <v>714</v>
      </c>
      <c r="D302" s="16" t="s">
        <v>467</v>
      </c>
      <c r="E302" s="17" t="s">
        <v>1129</v>
      </c>
      <c r="F302" s="18" t="s">
        <v>525</v>
      </c>
      <c r="G302" s="19"/>
    </row>
    <row r="303" spans="1:7" ht="25.5" x14ac:dyDescent="0.2">
      <c r="A303" s="50" t="str">
        <f t="shared" si="5"/>
        <v>268</v>
      </c>
      <c r="B303" s="51" t="s">
        <v>715</v>
      </c>
      <c r="C303" s="15" t="s">
        <v>716</v>
      </c>
      <c r="D303" s="16" t="s">
        <v>544</v>
      </c>
      <c r="E303" s="17" t="s">
        <v>1129</v>
      </c>
      <c r="F303" s="18" t="s">
        <v>717</v>
      </c>
      <c r="G303" s="19"/>
    </row>
    <row r="304" spans="1:7" ht="25.5" x14ac:dyDescent="0.2">
      <c r="A304" s="50" t="str">
        <f t="shared" si="5"/>
        <v>269</v>
      </c>
      <c r="B304" s="51" t="s">
        <v>718</v>
      </c>
      <c r="C304" s="15" t="s">
        <v>719</v>
      </c>
      <c r="D304" s="16" t="s">
        <v>511</v>
      </c>
      <c r="E304" s="17" t="s">
        <v>1134</v>
      </c>
      <c r="F304" s="18" t="s">
        <v>512</v>
      </c>
      <c r="G304" s="19"/>
    </row>
    <row r="305" spans="1:7" ht="25.5" x14ac:dyDescent="0.2">
      <c r="A305" s="50" t="str">
        <f t="shared" si="5"/>
        <v>270</v>
      </c>
      <c r="B305" s="51" t="s">
        <v>720</v>
      </c>
      <c r="C305" s="15" t="s">
        <v>721</v>
      </c>
      <c r="D305" s="16" t="s">
        <v>511</v>
      </c>
      <c r="E305" s="17" t="s">
        <v>1132</v>
      </c>
      <c r="F305" s="18" t="s">
        <v>512</v>
      </c>
      <c r="G305" s="19"/>
    </row>
    <row r="306" spans="1:7" ht="25.5" x14ac:dyDescent="0.2">
      <c r="A306" s="50" t="str">
        <f t="shared" si="5"/>
        <v>271</v>
      </c>
      <c r="B306" s="51" t="s">
        <v>722</v>
      </c>
      <c r="C306" s="15" t="s">
        <v>723</v>
      </c>
      <c r="D306" s="16" t="s">
        <v>511</v>
      </c>
      <c r="E306" s="17" t="s">
        <v>1131</v>
      </c>
      <c r="F306" s="18" t="s">
        <v>512</v>
      </c>
      <c r="G306" s="19"/>
    </row>
    <row r="307" spans="1:7" ht="25.5" x14ac:dyDescent="0.2">
      <c r="A307" s="50" t="str">
        <f t="shared" si="5"/>
        <v>272</v>
      </c>
      <c r="B307" s="51" t="s">
        <v>724</v>
      </c>
      <c r="C307" s="15" t="s">
        <v>725</v>
      </c>
      <c r="D307" s="16" t="s">
        <v>511</v>
      </c>
      <c r="E307" s="17" t="s">
        <v>1131</v>
      </c>
      <c r="F307" s="18" t="s">
        <v>512</v>
      </c>
      <c r="G307" s="19"/>
    </row>
    <row r="308" spans="1:7" ht="25.5" x14ac:dyDescent="0.2">
      <c r="A308" s="50" t="str">
        <f t="shared" si="5"/>
        <v>273</v>
      </c>
      <c r="B308" s="51" t="s">
        <v>726</v>
      </c>
      <c r="C308" s="15" t="s">
        <v>727</v>
      </c>
      <c r="D308" s="16" t="s">
        <v>700</v>
      </c>
      <c r="E308" s="17" t="s">
        <v>1130</v>
      </c>
      <c r="F308" s="18" t="s">
        <v>701</v>
      </c>
      <c r="G308" s="19"/>
    </row>
    <row r="309" spans="1:7" ht="25.5" x14ac:dyDescent="0.2">
      <c r="A309" s="50" t="str">
        <f t="shared" si="5"/>
        <v>274</v>
      </c>
      <c r="B309" s="51" t="s">
        <v>728</v>
      </c>
      <c r="C309" s="15" t="s">
        <v>729</v>
      </c>
      <c r="D309" s="16" t="s">
        <v>511</v>
      </c>
      <c r="E309" s="17" t="s">
        <v>1129</v>
      </c>
      <c r="F309" s="18" t="s">
        <v>512</v>
      </c>
      <c r="G309" s="19"/>
    </row>
    <row r="310" spans="1:7" ht="25.5" x14ac:dyDescent="0.2">
      <c r="A310" s="50" t="str">
        <f t="shared" si="5"/>
        <v>275</v>
      </c>
      <c r="B310" s="51" t="s">
        <v>730</v>
      </c>
      <c r="C310" s="15" t="s">
        <v>731</v>
      </c>
      <c r="D310" s="16" t="s">
        <v>520</v>
      </c>
      <c r="E310" s="17" t="s">
        <v>1128</v>
      </c>
      <c r="F310" s="18" t="s">
        <v>695</v>
      </c>
      <c r="G310" s="19"/>
    </row>
    <row r="311" spans="1:7" ht="25.5" x14ac:dyDescent="0.2">
      <c r="A311" s="50" t="str">
        <f t="shared" si="5"/>
        <v>276</v>
      </c>
      <c r="B311" s="51" t="s">
        <v>732</v>
      </c>
      <c r="C311" s="15" t="s">
        <v>733</v>
      </c>
      <c r="D311" s="16" t="s">
        <v>350</v>
      </c>
      <c r="E311" s="17" t="s">
        <v>1127</v>
      </c>
      <c r="F311" s="18" t="s">
        <v>692</v>
      </c>
      <c r="G311" s="19"/>
    </row>
    <row r="312" spans="1:7" x14ac:dyDescent="0.2">
      <c r="A312" s="50"/>
      <c r="B312" s="63" t="s">
        <v>734</v>
      </c>
      <c r="C312" s="62"/>
      <c r="D312" s="62"/>
      <c r="E312" s="62"/>
      <c r="F312" s="62"/>
      <c r="G312" s="62"/>
    </row>
    <row r="313" spans="1:7" ht="51" x14ac:dyDescent="0.2">
      <c r="A313" s="50" t="str">
        <f t="shared" si="5"/>
        <v>277</v>
      </c>
      <c r="B313" s="51" t="s">
        <v>735</v>
      </c>
      <c r="C313" s="15" t="s">
        <v>736</v>
      </c>
      <c r="D313" s="16" t="s">
        <v>478</v>
      </c>
      <c r="E313" s="17" t="s">
        <v>1135</v>
      </c>
      <c r="F313" s="18" t="s">
        <v>479</v>
      </c>
      <c r="G313" s="19"/>
    </row>
    <row r="314" spans="1:7" ht="51" x14ac:dyDescent="0.2">
      <c r="A314" s="50" t="str">
        <f t="shared" si="5"/>
        <v>278</v>
      </c>
      <c r="B314" s="51" t="s">
        <v>737</v>
      </c>
      <c r="C314" s="15" t="s">
        <v>738</v>
      </c>
      <c r="D314" s="16" t="s">
        <v>478</v>
      </c>
      <c r="E314" s="17" t="s">
        <v>1135</v>
      </c>
      <c r="F314" s="18" t="s">
        <v>479</v>
      </c>
      <c r="G314" s="19"/>
    </row>
    <row r="315" spans="1:7" x14ac:dyDescent="0.2">
      <c r="A315" s="50"/>
      <c r="B315" s="61" t="s">
        <v>739</v>
      </c>
      <c r="C315" s="62"/>
      <c r="D315" s="62"/>
      <c r="E315" s="62"/>
      <c r="F315" s="62"/>
      <c r="G315" s="62"/>
    </row>
    <row r="316" spans="1:7" x14ac:dyDescent="0.2">
      <c r="A316" s="50"/>
      <c r="B316" s="63" t="s">
        <v>740</v>
      </c>
      <c r="C316" s="62"/>
      <c r="D316" s="62"/>
      <c r="E316" s="62"/>
      <c r="F316" s="62"/>
      <c r="G316" s="62"/>
    </row>
    <row r="317" spans="1:7" ht="38.25" x14ac:dyDescent="0.2">
      <c r="A317" s="50" t="str">
        <f t="shared" si="5"/>
        <v>279</v>
      </c>
      <c r="B317" s="51" t="s">
        <v>741</v>
      </c>
      <c r="C317" s="15" t="s">
        <v>742</v>
      </c>
      <c r="D317" s="16" t="s">
        <v>743</v>
      </c>
      <c r="E317" s="17" t="s">
        <v>1136</v>
      </c>
      <c r="F317" s="18" t="s">
        <v>744</v>
      </c>
      <c r="G317" s="19"/>
    </row>
    <row r="318" spans="1:7" ht="25.5" x14ac:dyDescent="0.2">
      <c r="A318" s="50" t="str">
        <f t="shared" si="5"/>
        <v>280</v>
      </c>
      <c r="B318" s="51" t="s">
        <v>745</v>
      </c>
      <c r="C318" s="15" t="s">
        <v>54</v>
      </c>
      <c r="D318" s="16" t="s">
        <v>55</v>
      </c>
      <c r="E318" s="17" t="s">
        <v>1137</v>
      </c>
      <c r="F318" s="18" t="s">
        <v>56</v>
      </c>
      <c r="G318" s="19"/>
    </row>
    <row r="319" spans="1:7" x14ac:dyDescent="0.2">
      <c r="A319" s="50"/>
      <c r="B319" s="63" t="s">
        <v>746</v>
      </c>
      <c r="C319" s="62"/>
      <c r="D319" s="62"/>
      <c r="E319" s="62"/>
      <c r="F319" s="62"/>
      <c r="G319" s="62"/>
    </row>
    <row r="320" spans="1:7" ht="25.5" x14ac:dyDescent="0.2">
      <c r="A320" s="50" t="str">
        <f t="shared" si="5"/>
        <v>281</v>
      </c>
      <c r="B320" s="51" t="s">
        <v>747</v>
      </c>
      <c r="C320" s="15" t="s">
        <v>748</v>
      </c>
      <c r="D320" s="16" t="s">
        <v>51</v>
      </c>
      <c r="E320" s="17" t="s">
        <v>1138</v>
      </c>
      <c r="F320" s="18" t="s">
        <v>749</v>
      </c>
      <c r="G320" s="19"/>
    </row>
    <row r="321" spans="1:7" ht="25.5" x14ac:dyDescent="0.2">
      <c r="A321" s="50" t="str">
        <f t="shared" si="5"/>
        <v>282</v>
      </c>
      <c r="B321" s="51" t="s">
        <v>750</v>
      </c>
      <c r="C321" s="15" t="s">
        <v>81</v>
      </c>
      <c r="D321" s="16" t="s">
        <v>17</v>
      </c>
      <c r="E321" s="17" t="s">
        <v>1139</v>
      </c>
      <c r="F321" s="18" t="s">
        <v>82</v>
      </c>
      <c r="G321" s="19"/>
    </row>
    <row r="322" spans="1:7" x14ac:dyDescent="0.2">
      <c r="A322" s="50"/>
      <c r="B322" s="63" t="s">
        <v>751</v>
      </c>
      <c r="C322" s="62"/>
      <c r="D322" s="62"/>
      <c r="E322" s="62"/>
      <c r="F322" s="62"/>
      <c r="G322" s="62"/>
    </row>
    <row r="323" spans="1:7" ht="25.5" x14ac:dyDescent="0.2">
      <c r="A323" s="50" t="str">
        <f t="shared" si="5"/>
        <v>283</v>
      </c>
      <c r="B323" s="51" t="s">
        <v>752</v>
      </c>
      <c r="C323" s="15" t="s">
        <v>84</v>
      </c>
      <c r="D323" s="16" t="s">
        <v>17</v>
      </c>
      <c r="E323" s="17" t="s">
        <v>1140</v>
      </c>
      <c r="F323" s="18" t="s">
        <v>85</v>
      </c>
      <c r="G323" s="19"/>
    </row>
    <row r="324" spans="1:7" x14ac:dyDescent="0.2">
      <c r="A324" s="50"/>
      <c r="B324" s="63" t="s">
        <v>753</v>
      </c>
      <c r="C324" s="62"/>
      <c r="D324" s="62"/>
      <c r="E324" s="62"/>
      <c r="F324" s="62"/>
      <c r="G324" s="62"/>
    </row>
    <row r="325" spans="1:7" ht="25.5" x14ac:dyDescent="0.2">
      <c r="A325" s="50" t="str">
        <f t="shared" si="5"/>
        <v>286</v>
      </c>
      <c r="B325" s="51" t="s">
        <v>754</v>
      </c>
      <c r="C325" s="15" t="s">
        <v>84</v>
      </c>
      <c r="D325" s="16" t="s">
        <v>17</v>
      </c>
      <c r="E325" s="17" t="s">
        <v>1141</v>
      </c>
      <c r="F325" s="18" t="s">
        <v>85</v>
      </c>
      <c r="G325" s="19"/>
    </row>
    <row r="326" spans="1:7" x14ac:dyDescent="0.2">
      <c r="A326" s="50"/>
      <c r="B326" s="63" t="s">
        <v>755</v>
      </c>
      <c r="C326" s="62"/>
      <c r="D326" s="62"/>
      <c r="E326" s="62"/>
      <c r="F326" s="62"/>
      <c r="G326" s="62"/>
    </row>
    <row r="327" spans="1:7" ht="25.5" x14ac:dyDescent="0.2">
      <c r="A327" s="50" t="str">
        <f t="shared" si="5"/>
        <v>289</v>
      </c>
      <c r="B327" s="51" t="s">
        <v>756</v>
      </c>
      <c r="C327" s="15" t="s">
        <v>84</v>
      </c>
      <c r="D327" s="16" t="s">
        <v>17</v>
      </c>
      <c r="E327" s="17" t="s">
        <v>1142</v>
      </c>
      <c r="F327" s="18" t="s">
        <v>85</v>
      </c>
      <c r="G327" s="19"/>
    </row>
    <row r="328" spans="1:7" x14ac:dyDescent="0.2">
      <c r="A328" s="50"/>
      <c r="B328" s="63" t="s">
        <v>757</v>
      </c>
      <c r="C328" s="62"/>
      <c r="D328" s="62"/>
      <c r="E328" s="62"/>
      <c r="F328" s="62"/>
      <c r="G328" s="62"/>
    </row>
    <row r="329" spans="1:7" ht="25.5" x14ac:dyDescent="0.2">
      <c r="A329" s="50" t="str">
        <f t="shared" si="5"/>
        <v>292</v>
      </c>
      <c r="B329" s="51" t="s">
        <v>758</v>
      </c>
      <c r="C329" s="15" t="s">
        <v>84</v>
      </c>
      <c r="D329" s="16" t="s">
        <v>17</v>
      </c>
      <c r="E329" s="17" t="s">
        <v>1143</v>
      </c>
      <c r="F329" s="18" t="s">
        <v>85</v>
      </c>
      <c r="G329" s="19"/>
    </row>
    <row r="330" spans="1:7" ht="38.25" x14ac:dyDescent="0.2">
      <c r="A330" s="50" t="str">
        <f t="shared" si="5"/>
        <v>295</v>
      </c>
      <c r="B330" s="51" t="s">
        <v>759</v>
      </c>
      <c r="C330" s="15" t="s">
        <v>760</v>
      </c>
      <c r="D330" s="16" t="s">
        <v>761</v>
      </c>
      <c r="E330" s="17" t="s">
        <v>1144</v>
      </c>
      <c r="F330" s="18" t="s">
        <v>762</v>
      </c>
      <c r="G330" s="19"/>
    </row>
    <row r="331" spans="1:7" x14ac:dyDescent="0.2">
      <c r="A331" s="50"/>
      <c r="B331" s="63" t="s">
        <v>763</v>
      </c>
      <c r="C331" s="62"/>
      <c r="D331" s="62"/>
      <c r="E331" s="62"/>
      <c r="F331" s="62"/>
      <c r="G331" s="62"/>
    </row>
    <row r="332" spans="1:7" ht="25.5" x14ac:dyDescent="0.2">
      <c r="A332" s="50" t="str">
        <f t="shared" si="5"/>
        <v>296</v>
      </c>
      <c r="B332" s="51" t="s">
        <v>764</v>
      </c>
      <c r="C332" s="15" t="s">
        <v>84</v>
      </c>
      <c r="D332" s="16" t="s">
        <v>17</v>
      </c>
      <c r="E332" s="17" t="s">
        <v>1143</v>
      </c>
      <c r="F332" s="18" t="s">
        <v>85</v>
      </c>
      <c r="G332" s="19"/>
    </row>
    <row r="333" spans="1:7" x14ac:dyDescent="0.2">
      <c r="A333" s="50">
        <f t="shared" si="5"/>
        <v>0</v>
      </c>
      <c r="B333" s="64"/>
      <c r="C333" s="62"/>
      <c r="D333" s="62"/>
      <c r="E333" s="62"/>
      <c r="F333" s="62"/>
      <c r="G333" s="62"/>
    </row>
    <row r="334" spans="1:7" ht="25.5" x14ac:dyDescent="0.2">
      <c r="A334" s="50" t="str">
        <f t="shared" si="5"/>
        <v>299</v>
      </c>
      <c r="B334" s="51" t="s">
        <v>765</v>
      </c>
      <c r="C334" s="15" t="s">
        <v>766</v>
      </c>
      <c r="D334" s="16" t="s">
        <v>17</v>
      </c>
      <c r="E334" s="17" t="s">
        <v>1145</v>
      </c>
      <c r="F334" s="18" t="s">
        <v>767</v>
      </c>
      <c r="G334" s="19"/>
    </row>
    <row r="335" spans="1:7" ht="25.5" x14ac:dyDescent="0.2">
      <c r="A335" s="50" t="str">
        <f t="shared" si="5"/>
        <v>300</v>
      </c>
      <c r="B335" s="51" t="s">
        <v>768</v>
      </c>
      <c r="C335" s="15" t="s">
        <v>769</v>
      </c>
      <c r="D335" s="16" t="s">
        <v>197</v>
      </c>
      <c r="E335" s="17" t="s">
        <v>1146</v>
      </c>
      <c r="F335" s="18" t="s">
        <v>770</v>
      </c>
      <c r="G335" s="19"/>
    </row>
    <row r="336" spans="1:7" ht="25.5" x14ac:dyDescent="0.2">
      <c r="A336" s="50" t="str">
        <f t="shared" si="5"/>
        <v>301</v>
      </c>
      <c r="B336" s="51" t="s">
        <v>771</v>
      </c>
      <c r="C336" s="15" t="s">
        <v>772</v>
      </c>
      <c r="D336" s="16" t="s">
        <v>197</v>
      </c>
      <c r="E336" s="17" t="s">
        <v>1147</v>
      </c>
      <c r="F336" s="18" t="s">
        <v>770</v>
      </c>
      <c r="G336" s="19"/>
    </row>
    <row r="337" spans="1:7" ht="25.5" x14ac:dyDescent="0.2">
      <c r="A337" s="50" t="str">
        <f t="shared" si="5"/>
        <v>302</v>
      </c>
      <c r="B337" s="51" t="s">
        <v>773</v>
      </c>
      <c r="C337" s="15" t="s">
        <v>774</v>
      </c>
      <c r="D337" s="16" t="s">
        <v>197</v>
      </c>
      <c r="E337" s="17" t="s">
        <v>1148</v>
      </c>
      <c r="F337" s="18" t="s">
        <v>770</v>
      </c>
      <c r="G337" s="19"/>
    </row>
    <row r="338" spans="1:7" ht="76.5" x14ac:dyDescent="0.2">
      <c r="A338" s="50" t="str">
        <f t="shared" si="5"/>
        <v>303</v>
      </c>
      <c r="B338" s="51" t="s">
        <v>775</v>
      </c>
      <c r="C338" s="15" t="s">
        <v>54</v>
      </c>
      <c r="D338" s="16" t="s">
        <v>55</v>
      </c>
      <c r="E338" s="17" t="s">
        <v>1149</v>
      </c>
      <c r="F338" s="21"/>
      <c r="G338" s="19"/>
    </row>
    <row r="339" spans="1:7" x14ac:dyDescent="0.2">
      <c r="A339" s="50"/>
      <c r="B339" s="63" t="s">
        <v>776</v>
      </c>
      <c r="C339" s="62"/>
      <c r="D339" s="62"/>
      <c r="E339" s="62"/>
      <c r="F339" s="62"/>
      <c r="G339" s="62"/>
    </row>
    <row r="340" spans="1:7" ht="25.5" x14ac:dyDescent="0.2">
      <c r="A340" s="50" t="str">
        <f t="shared" si="5"/>
        <v>304</v>
      </c>
      <c r="B340" s="51" t="s">
        <v>777</v>
      </c>
      <c r="C340" s="15" t="s">
        <v>778</v>
      </c>
      <c r="D340" s="16" t="s">
        <v>111</v>
      </c>
      <c r="E340" s="17" t="s">
        <v>1150</v>
      </c>
      <c r="F340" s="18" t="s">
        <v>112</v>
      </c>
      <c r="G340" s="19"/>
    </row>
    <row r="341" spans="1:7" ht="25.5" x14ac:dyDescent="0.2">
      <c r="A341" s="50" t="str">
        <f t="shared" si="5"/>
        <v>305</v>
      </c>
      <c r="B341" s="51" t="s">
        <v>779</v>
      </c>
      <c r="C341" s="15" t="s">
        <v>780</v>
      </c>
      <c r="D341" s="16" t="s">
        <v>62</v>
      </c>
      <c r="E341" s="20">
        <v>151.58000000000001</v>
      </c>
      <c r="F341" s="18" t="s">
        <v>14</v>
      </c>
      <c r="G341" s="19"/>
    </row>
    <row r="342" spans="1:7" ht="38.25" x14ac:dyDescent="0.2">
      <c r="A342" s="50" t="str">
        <f t="shared" si="5"/>
        <v>306</v>
      </c>
      <c r="B342" s="51" t="s">
        <v>781</v>
      </c>
      <c r="C342" s="15" t="s">
        <v>93</v>
      </c>
      <c r="D342" s="16" t="s">
        <v>94</v>
      </c>
      <c r="E342" s="17" t="s">
        <v>1151</v>
      </c>
      <c r="F342" s="18" t="s">
        <v>95</v>
      </c>
      <c r="G342" s="19"/>
    </row>
    <row r="343" spans="1:7" ht="38.25" x14ac:dyDescent="0.2">
      <c r="A343" s="50" t="str">
        <f t="shared" si="5"/>
        <v>307</v>
      </c>
      <c r="B343" s="51" t="s">
        <v>782</v>
      </c>
      <c r="C343" s="15" t="s">
        <v>97</v>
      </c>
      <c r="D343" s="16" t="s">
        <v>94</v>
      </c>
      <c r="E343" s="17" t="s">
        <v>1152</v>
      </c>
      <c r="F343" s="18" t="s">
        <v>98</v>
      </c>
      <c r="G343" s="19"/>
    </row>
    <row r="344" spans="1:7" ht="38.25" x14ac:dyDescent="0.2">
      <c r="A344" s="50" t="str">
        <f t="shared" si="5"/>
        <v>308</v>
      </c>
      <c r="B344" s="51" t="s">
        <v>783</v>
      </c>
      <c r="C344" s="15" t="s">
        <v>100</v>
      </c>
      <c r="D344" s="16" t="s">
        <v>101</v>
      </c>
      <c r="E344" s="17" t="s">
        <v>1153</v>
      </c>
      <c r="F344" s="18" t="s">
        <v>14</v>
      </c>
      <c r="G344" s="19"/>
    </row>
    <row r="345" spans="1:7" ht="25.5" x14ac:dyDescent="0.2">
      <c r="A345" s="50" t="str">
        <f t="shared" si="5"/>
        <v>309</v>
      </c>
      <c r="B345" s="51" t="s">
        <v>784</v>
      </c>
      <c r="C345" s="15" t="s">
        <v>785</v>
      </c>
      <c r="D345" s="16" t="s">
        <v>104</v>
      </c>
      <c r="E345" s="17" t="s">
        <v>1154</v>
      </c>
      <c r="F345" s="18" t="s">
        <v>105</v>
      </c>
      <c r="G345" s="19"/>
    </row>
    <row r="346" spans="1:7" ht="51" x14ac:dyDescent="0.2">
      <c r="A346" s="50" t="str">
        <f t="shared" si="5"/>
        <v>310</v>
      </c>
      <c r="B346" s="51" t="s">
        <v>786</v>
      </c>
      <c r="C346" s="15" t="s">
        <v>107</v>
      </c>
      <c r="D346" s="16" t="s">
        <v>34</v>
      </c>
      <c r="E346" s="17" t="s">
        <v>1155</v>
      </c>
      <c r="F346" s="18" t="s">
        <v>108</v>
      </c>
      <c r="G346" s="19"/>
    </row>
    <row r="347" spans="1:7" ht="25.5" x14ac:dyDescent="0.2">
      <c r="A347" s="50" t="str">
        <f t="shared" si="5"/>
        <v>311</v>
      </c>
      <c r="B347" s="51" t="s">
        <v>787</v>
      </c>
      <c r="C347" s="15" t="s">
        <v>110</v>
      </c>
      <c r="D347" s="16" t="s">
        <v>111</v>
      </c>
      <c r="E347" s="17" t="s">
        <v>1156</v>
      </c>
      <c r="F347" s="18" t="s">
        <v>112</v>
      </c>
      <c r="G347" s="19"/>
    </row>
    <row r="348" spans="1:7" x14ac:dyDescent="0.2">
      <c r="A348" s="50" t="str">
        <f t="shared" si="5"/>
        <v>312</v>
      </c>
      <c r="B348" s="51" t="s">
        <v>788</v>
      </c>
      <c r="C348" s="15" t="s">
        <v>114</v>
      </c>
      <c r="D348" s="16" t="s">
        <v>62</v>
      </c>
      <c r="E348" s="20">
        <v>790.94</v>
      </c>
      <c r="F348" s="18" t="s">
        <v>14</v>
      </c>
      <c r="G348" s="19"/>
    </row>
    <row r="349" spans="1:7" ht="25.5" x14ac:dyDescent="0.2">
      <c r="A349" s="50" t="str">
        <f t="shared" si="5"/>
        <v>313</v>
      </c>
      <c r="B349" s="51" t="s">
        <v>789</v>
      </c>
      <c r="C349" s="15" t="s">
        <v>790</v>
      </c>
      <c r="D349" s="16" t="s">
        <v>197</v>
      </c>
      <c r="E349" s="17" t="s">
        <v>1157</v>
      </c>
      <c r="F349" s="18" t="s">
        <v>770</v>
      </c>
      <c r="G349" s="19"/>
    </row>
    <row r="350" spans="1:7" ht="25.5" x14ac:dyDescent="0.2">
      <c r="A350" s="50" t="str">
        <f t="shared" si="5"/>
        <v>314</v>
      </c>
      <c r="B350" s="51" t="s">
        <v>791</v>
      </c>
      <c r="C350" s="15" t="s">
        <v>792</v>
      </c>
      <c r="D350" s="16" t="s">
        <v>208</v>
      </c>
      <c r="E350" s="17" t="s">
        <v>1158</v>
      </c>
      <c r="F350" s="18" t="s">
        <v>793</v>
      </c>
      <c r="G350" s="19"/>
    </row>
    <row r="351" spans="1:7" ht="25.5" x14ac:dyDescent="0.2">
      <c r="A351" s="50" t="str">
        <f t="shared" si="5"/>
        <v>315</v>
      </c>
      <c r="B351" s="51" t="s">
        <v>794</v>
      </c>
      <c r="C351" s="15" t="s">
        <v>795</v>
      </c>
      <c r="D351" s="16" t="s">
        <v>197</v>
      </c>
      <c r="E351" s="17" t="s">
        <v>1147</v>
      </c>
      <c r="F351" s="18" t="s">
        <v>770</v>
      </c>
      <c r="G351" s="19"/>
    </row>
    <row r="352" spans="1:7" ht="25.5" x14ac:dyDescent="0.2">
      <c r="A352" s="50" t="str">
        <f t="shared" si="5"/>
        <v>316</v>
      </c>
      <c r="B352" s="51" t="s">
        <v>796</v>
      </c>
      <c r="C352" s="15" t="s">
        <v>797</v>
      </c>
      <c r="D352" s="16" t="s">
        <v>208</v>
      </c>
      <c r="E352" s="17" t="s">
        <v>1159</v>
      </c>
      <c r="F352" s="18" t="s">
        <v>793</v>
      </c>
      <c r="G352" s="19"/>
    </row>
    <row r="353" spans="1:7" ht="25.5" x14ac:dyDescent="0.2">
      <c r="A353" s="50" t="str">
        <f t="shared" si="5"/>
        <v>317</v>
      </c>
      <c r="B353" s="51" t="s">
        <v>798</v>
      </c>
      <c r="C353" s="15" t="s">
        <v>799</v>
      </c>
      <c r="D353" s="16" t="s">
        <v>197</v>
      </c>
      <c r="E353" s="17" t="s">
        <v>1148</v>
      </c>
      <c r="F353" s="18" t="s">
        <v>770</v>
      </c>
      <c r="G353" s="19"/>
    </row>
    <row r="354" spans="1:7" ht="25.5" x14ac:dyDescent="0.2">
      <c r="A354" s="50" t="str">
        <f t="shared" si="5"/>
        <v>318</v>
      </c>
      <c r="B354" s="51" t="s">
        <v>800</v>
      </c>
      <c r="C354" s="15" t="s">
        <v>801</v>
      </c>
      <c r="D354" s="16" t="s">
        <v>208</v>
      </c>
      <c r="E354" s="17" t="s">
        <v>1160</v>
      </c>
      <c r="F354" s="18" t="s">
        <v>793</v>
      </c>
      <c r="G354" s="19"/>
    </row>
    <row r="355" spans="1:7" x14ac:dyDescent="0.2">
      <c r="A355" s="50"/>
      <c r="B355" s="63" t="s">
        <v>802</v>
      </c>
      <c r="C355" s="62"/>
      <c r="D355" s="62"/>
      <c r="E355" s="62"/>
      <c r="F355" s="62"/>
      <c r="G355" s="62"/>
    </row>
    <row r="356" spans="1:7" x14ac:dyDescent="0.2">
      <c r="A356" s="50"/>
      <c r="B356" s="63" t="s">
        <v>803</v>
      </c>
      <c r="C356" s="62"/>
      <c r="D356" s="62"/>
      <c r="E356" s="62"/>
      <c r="F356" s="62"/>
      <c r="G356" s="62"/>
    </row>
    <row r="357" spans="1:7" ht="25.5" x14ac:dyDescent="0.2">
      <c r="A357" s="50" t="str">
        <f t="shared" si="5"/>
        <v>319</v>
      </c>
      <c r="B357" s="51" t="s">
        <v>804</v>
      </c>
      <c r="C357" s="15" t="s">
        <v>805</v>
      </c>
      <c r="D357" s="16" t="s">
        <v>25</v>
      </c>
      <c r="E357" s="17" t="s">
        <v>1161</v>
      </c>
      <c r="F357" s="18" t="s">
        <v>26</v>
      </c>
      <c r="G357" s="19"/>
    </row>
    <row r="358" spans="1:7" ht="25.5" x14ac:dyDescent="0.2">
      <c r="A358" s="50" t="str">
        <f t="shared" si="5"/>
        <v>320</v>
      </c>
      <c r="B358" s="51" t="s">
        <v>806</v>
      </c>
      <c r="C358" s="15" t="s">
        <v>807</v>
      </c>
      <c r="D358" s="16" t="s">
        <v>25</v>
      </c>
      <c r="E358" s="17" t="s">
        <v>1161</v>
      </c>
      <c r="F358" s="18" t="s">
        <v>91</v>
      </c>
      <c r="G358" s="19"/>
    </row>
    <row r="359" spans="1:7" ht="38.25" x14ac:dyDescent="0.2">
      <c r="A359" s="50" t="str">
        <f t="shared" ref="A359:A422" si="6">B359</f>
        <v>321</v>
      </c>
      <c r="B359" s="51" t="s">
        <v>808</v>
      </c>
      <c r="C359" s="15" t="s">
        <v>809</v>
      </c>
      <c r="D359" s="16" t="s">
        <v>761</v>
      </c>
      <c r="E359" s="17" t="s">
        <v>1162</v>
      </c>
      <c r="F359" s="18" t="s">
        <v>762</v>
      </c>
      <c r="G359" s="19"/>
    </row>
    <row r="360" spans="1:7" ht="25.5" x14ac:dyDescent="0.2">
      <c r="A360" s="50" t="str">
        <f t="shared" si="6"/>
        <v>322</v>
      </c>
      <c r="B360" s="51" t="s">
        <v>810</v>
      </c>
      <c r="C360" s="15" t="s">
        <v>811</v>
      </c>
      <c r="D360" s="16" t="s">
        <v>34</v>
      </c>
      <c r="E360" s="17" t="s">
        <v>1163</v>
      </c>
      <c r="F360" s="18" t="s">
        <v>812</v>
      </c>
      <c r="G360" s="19"/>
    </row>
    <row r="361" spans="1:7" x14ac:dyDescent="0.2">
      <c r="A361" s="50"/>
      <c r="B361" s="63" t="s">
        <v>813</v>
      </c>
      <c r="C361" s="62"/>
      <c r="D361" s="62"/>
      <c r="E361" s="62"/>
      <c r="F361" s="62"/>
      <c r="G361" s="62"/>
    </row>
    <row r="362" spans="1:7" ht="25.5" x14ac:dyDescent="0.2">
      <c r="A362" s="50" t="str">
        <f t="shared" si="6"/>
        <v>323</v>
      </c>
      <c r="B362" s="51" t="s">
        <v>814</v>
      </c>
      <c r="C362" s="15" t="s">
        <v>815</v>
      </c>
      <c r="D362" s="16" t="s">
        <v>25</v>
      </c>
      <c r="E362" s="17" t="s">
        <v>1164</v>
      </c>
      <c r="F362" s="18" t="s">
        <v>26</v>
      </c>
      <c r="G362" s="19"/>
    </row>
    <row r="363" spans="1:7" ht="25.5" x14ac:dyDescent="0.2">
      <c r="A363" s="50" t="str">
        <f t="shared" si="6"/>
        <v>324</v>
      </c>
      <c r="B363" s="51" t="s">
        <v>816</v>
      </c>
      <c r="C363" s="15" t="s">
        <v>817</v>
      </c>
      <c r="D363" s="16" t="s">
        <v>25</v>
      </c>
      <c r="E363" s="17" t="s">
        <v>1164</v>
      </c>
      <c r="F363" s="18" t="s">
        <v>91</v>
      </c>
      <c r="G363" s="19"/>
    </row>
    <row r="364" spans="1:7" x14ac:dyDescent="0.2">
      <c r="A364" s="50" t="str">
        <f t="shared" si="6"/>
        <v>30 мм</v>
      </c>
      <c r="B364" s="63" t="s">
        <v>818</v>
      </c>
      <c r="C364" s="62"/>
      <c r="D364" s="62"/>
      <c r="E364" s="62"/>
      <c r="F364" s="62"/>
      <c r="G364" s="62"/>
    </row>
    <row r="365" spans="1:7" x14ac:dyDescent="0.2">
      <c r="A365" s="50"/>
      <c r="B365" s="63" t="s">
        <v>819</v>
      </c>
      <c r="C365" s="62"/>
      <c r="D365" s="62"/>
      <c r="E365" s="62"/>
      <c r="F365" s="62"/>
      <c r="G365" s="62"/>
    </row>
    <row r="366" spans="1:7" ht="25.5" x14ac:dyDescent="0.2">
      <c r="A366" s="50" t="str">
        <f t="shared" si="6"/>
        <v>327</v>
      </c>
      <c r="B366" s="51" t="s">
        <v>820</v>
      </c>
      <c r="C366" s="15" t="s">
        <v>821</v>
      </c>
      <c r="D366" s="16" t="s">
        <v>25</v>
      </c>
      <c r="E366" s="17" t="s">
        <v>1143</v>
      </c>
      <c r="F366" s="18" t="s">
        <v>26</v>
      </c>
      <c r="G366" s="19"/>
    </row>
    <row r="367" spans="1:7" ht="25.5" x14ac:dyDescent="0.2">
      <c r="A367" s="50" t="str">
        <f t="shared" si="6"/>
        <v>328</v>
      </c>
      <c r="B367" s="51" t="s">
        <v>822</v>
      </c>
      <c r="C367" s="15" t="s">
        <v>817</v>
      </c>
      <c r="D367" s="16" t="s">
        <v>25</v>
      </c>
      <c r="E367" s="17" t="s">
        <v>1143</v>
      </c>
      <c r="F367" s="18" t="s">
        <v>91</v>
      </c>
      <c r="G367" s="19"/>
    </row>
    <row r="368" spans="1:7" ht="38.25" x14ac:dyDescent="0.2">
      <c r="A368" s="50" t="str">
        <f t="shared" si="6"/>
        <v>329</v>
      </c>
      <c r="B368" s="51" t="s">
        <v>823</v>
      </c>
      <c r="C368" s="15" t="s">
        <v>809</v>
      </c>
      <c r="D368" s="16" t="s">
        <v>761</v>
      </c>
      <c r="E368" s="17" t="s">
        <v>1165</v>
      </c>
      <c r="F368" s="18" t="s">
        <v>762</v>
      </c>
      <c r="G368" s="19"/>
    </row>
    <row r="369" spans="1:7" ht="25.5" x14ac:dyDescent="0.2">
      <c r="A369" s="50" t="str">
        <f t="shared" si="6"/>
        <v>330</v>
      </c>
      <c r="B369" s="51" t="s">
        <v>824</v>
      </c>
      <c r="C369" s="15" t="s">
        <v>811</v>
      </c>
      <c r="D369" s="16" t="s">
        <v>34</v>
      </c>
      <c r="E369" s="17" t="s">
        <v>1166</v>
      </c>
      <c r="F369" s="18" t="s">
        <v>812</v>
      </c>
      <c r="G369" s="19"/>
    </row>
    <row r="370" spans="1:7" ht="25.5" x14ac:dyDescent="0.2">
      <c r="A370" s="50" t="str">
        <f t="shared" si="6"/>
        <v>331</v>
      </c>
      <c r="B370" s="51" t="s">
        <v>825</v>
      </c>
      <c r="C370" s="15" t="s">
        <v>826</v>
      </c>
      <c r="D370" s="16" t="s">
        <v>827</v>
      </c>
      <c r="E370" s="17" t="s">
        <v>1143</v>
      </c>
      <c r="F370" s="18" t="s">
        <v>828</v>
      </c>
      <c r="G370" s="19"/>
    </row>
    <row r="371" spans="1:7" ht="25.5" x14ac:dyDescent="0.2">
      <c r="A371" s="50" t="str">
        <f t="shared" si="6"/>
        <v>332</v>
      </c>
      <c r="B371" s="51" t="s">
        <v>829</v>
      </c>
      <c r="C371" s="15" t="s">
        <v>830</v>
      </c>
      <c r="D371" s="16" t="s">
        <v>34</v>
      </c>
      <c r="E371" s="17" t="s">
        <v>1167</v>
      </c>
      <c r="F371" s="18" t="s">
        <v>831</v>
      </c>
      <c r="G371" s="19"/>
    </row>
    <row r="372" spans="1:7" ht="25.5" x14ac:dyDescent="0.2">
      <c r="A372" s="50" t="str">
        <f t="shared" si="6"/>
        <v>333</v>
      </c>
      <c r="B372" s="51" t="s">
        <v>832</v>
      </c>
      <c r="C372" s="15" t="s">
        <v>833</v>
      </c>
      <c r="D372" s="16" t="s">
        <v>34</v>
      </c>
      <c r="E372" s="17" t="s">
        <v>1168</v>
      </c>
      <c r="F372" s="18" t="s">
        <v>834</v>
      </c>
      <c r="G372" s="19"/>
    </row>
    <row r="373" spans="1:7" ht="25.5" x14ac:dyDescent="0.2">
      <c r="A373" s="50" t="str">
        <f t="shared" si="6"/>
        <v>334</v>
      </c>
      <c r="B373" s="51" t="s">
        <v>835</v>
      </c>
      <c r="C373" s="15" t="s">
        <v>836</v>
      </c>
      <c r="D373" s="16" t="s">
        <v>104</v>
      </c>
      <c r="E373" s="17" t="s">
        <v>1143</v>
      </c>
      <c r="F373" s="18" t="s">
        <v>105</v>
      </c>
      <c r="G373" s="19"/>
    </row>
    <row r="374" spans="1:7" x14ac:dyDescent="0.2">
      <c r="A374" s="50" t="str">
        <f t="shared" si="6"/>
        <v>60 мм</v>
      </c>
      <c r="B374" s="63" t="s">
        <v>837</v>
      </c>
      <c r="C374" s="62"/>
      <c r="D374" s="62"/>
      <c r="E374" s="62"/>
      <c r="F374" s="62"/>
      <c r="G374" s="62"/>
    </row>
    <row r="375" spans="1:7" ht="25.5" x14ac:dyDescent="0.2">
      <c r="A375" s="50" t="str">
        <f t="shared" si="6"/>
        <v>335</v>
      </c>
      <c r="B375" s="51" t="s">
        <v>838</v>
      </c>
      <c r="C375" s="15" t="s">
        <v>839</v>
      </c>
      <c r="D375" s="16" t="s">
        <v>25</v>
      </c>
      <c r="E375" s="17" t="s">
        <v>1143</v>
      </c>
      <c r="F375" s="18" t="s">
        <v>26</v>
      </c>
      <c r="G375" s="19"/>
    </row>
    <row r="376" spans="1:7" ht="25.5" x14ac:dyDescent="0.2">
      <c r="A376" s="50" t="str">
        <f t="shared" si="6"/>
        <v>336</v>
      </c>
      <c r="B376" s="51" t="s">
        <v>840</v>
      </c>
      <c r="C376" s="15" t="s">
        <v>817</v>
      </c>
      <c r="D376" s="16" t="s">
        <v>25</v>
      </c>
      <c r="E376" s="17" t="s">
        <v>1143</v>
      </c>
      <c r="F376" s="18" t="s">
        <v>91</v>
      </c>
      <c r="G376" s="19"/>
    </row>
    <row r="377" spans="1:7" x14ac:dyDescent="0.2">
      <c r="A377" s="50"/>
      <c r="B377" s="63" t="s">
        <v>841</v>
      </c>
      <c r="C377" s="62"/>
      <c r="D377" s="62"/>
      <c r="E377" s="62"/>
      <c r="F377" s="62"/>
      <c r="G377" s="62"/>
    </row>
    <row r="378" spans="1:7" ht="38.25" x14ac:dyDescent="0.2">
      <c r="A378" s="50" t="str">
        <f t="shared" si="6"/>
        <v>337</v>
      </c>
      <c r="B378" s="51" t="s">
        <v>842</v>
      </c>
      <c r="C378" s="15" t="s">
        <v>93</v>
      </c>
      <c r="D378" s="16" t="s">
        <v>94</v>
      </c>
      <c r="E378" s="17" t="s">
        <v>1169</v>
      </c>
      <c r="F378" s="18" t="s">
        <v>95</v>
      </c>
      <c r="G378" s="19"/>
    </row>
    <row r="379" spans="1:7" ht="38.25" x14ac:dyDescent="0.2">
      <c r="A379" s="50" t="str">
        <f t="shared" si="6"/>
        <v>338</v>
      </c>
      <c r="B379" s="51" t="s">
        <v>843</v>
      </c>
      <c r="C379" s="15" t="s">
        <v>97</v>
      </c>
      <c r="D379" s="16" t="s">
        <v>94</v>
      </c>
      <c r="E379" s="17" t="s">
        <v>1170</v>
      </c>
      <c r="F379" s="18" t="s">
        <v>98</v>
      </c>
      <c r="G379" s="19"/>
    </row>
    <row r="380" spans="1:7" ht="38.25" x14ac:dyDescent="0.2">
      <c r="A380" s="50" t="str">
        <f t="shared" si="6"/>
        <v>339</v>
      </c>
      <c r="B380" s="51" t="s">
        <v>844</v>
      </c>
      <c r="C380" s="15" t="s">
        <v>100</v>
      </c>
      <c r="D380" s="16" t="s">
        <v>101</v>
      </c>
      <c r="E380" s="17" t="s">
        <v>1171</v>
      </c>
      <c r="F380" s="18" t="s">
        <v>14</v>
      </c>
      <c r="G380" s="19"/>
    </row>
    <row r="381" spans="1:7" ht="25.5" x14ac:dyDescent="0.2">
      <c r="A381" s="50" t="str">
        <f t="shared" si="6"/>
        <v>340</v>
      </c>
      <c r="B381" s="51" t="s">
        <v>845</v>
      </c>
      <c r="C381" s="15" t="s">
        <v>785</v>
      </c>
      <c r="D381" s="16" t="s">
        <v>104</v>
      </c>
      <c r="E381" s="17" t="s">
        <v>1172</v>
      </c>
      <c r="F381" s="18" t="s">
        <v>105</v>
      </c>
      <c r="G381" s="19"/>
    </row>
    <row r="382" spans="1:7" ht="51" x14ac:dyDescent="0.2">
      <c r="A382" s="50" t="str">
        <f t="shared" si="6"/>
        <v>341</v>
      </c>
      <c r="B382" s="51" t="s">
        <v>846</v>
      </c>
      <c r="C382" s="15" t="s">
        <v>107</v>
      </c>
      <c r="D382" s="16" t="s">
        <v>34</v>
      </c>
      <c r="E382" s="17" t="s">
        <v>1173</v>
      </c>
      <c r="F382" s="18" t="s">
        <v>108</v>
      </c>
      <c r="G382" s="19"/>
    </row>
    <row r="383" spans="1:7" ht="25.5" x14ac:dyDescent="0.2">
      <c r="A383" s="50" t="str">
        <f t="shared" si="6"/>
        <v>342</v>
      </c>
      <c r="B383" s="51" t="s">
        <v>847</v>
      </c>
      <c r="C383" s="15" t="s">
        <v>110</v>
      </c>
      <c r="D383" s="16" t="s">
        <v>111</v>
      </c>
      <c r="E383" s="17" t="s">
        <v>1174</v>
      </c>
      <c r="F383" s="18" t="s">
        <v>112</v>
      </c>
      <c r="G383" s="19"/>
    </row>
    <row r="384" spans="1:7" x14ac:dyDescent="0.2">
      <c r="A384" s="50" t="str">
        <f t="shared" si="6"/>
        <v>343</v>
      </c>
      <c r="B384" s="51" t="s">
        <v>848</v>
      </c>
      <c r="C384" s="15" t="s">
        <v>114</v>
      </c>
      <c r="D384" s="16" t="s">
        <v>62</v>
      </c>
      <c r="E384" s="20">
        <v>766.37</v>
      </c>
      <c r="F384" s="18" t="s">
        <v>14</v>
      </c>
      <c r="G384" s="19"/>
    </row>
    <row r="385" spans="1:7" x14ac:dyDescent="0.2">
      <c r="A385" s="50"/>
      <c r="B385" s="63" t="s">
        <v>849</v>
      </c>
      <c r="C385" s="62"/>
      <c r="D385" s="62"/>
      <c r="E385" s="62"/>
      <c r="F385" s="62"/>
      <c r="G385" s="62"/>
    </row>
    <row r="386" spans="1:7" ht="25.5" x14ac:dyDescent="0.2">
      <c r="A386" s="50" t="str">
        <f t="shared" si="6"/>
        <v>344</v>
      </c>
      <c r="B386" s="51" t="s">
        <v>850</v>
      </c>
      <c r="C386" s="15" t="s">
        <v>851</v>
      </c>
      <c r="D386" s="16" t="s">
        <v>17</v>
      </c>
      <c r="E386" s="17" t="s">
        <v>1175</v>
      </c>
      <c r="F386" s="18" t="s">
        <v>852</v>
      </c>
      <c r="G386" s="19"/>
    </row>
    <row r="387" spans="1:7" ht="25.5" x14ac:dyDescent="0.2">
      <c r="A387" s="50" t="str">
        <f t="shared" si="6"/>
        <v>345</v>
      </c>
      <c r="B387" s="51" t="s">
        <v>853</v>
      </c>
      <c r="C387" s="15" t="s">
        <v>854</v>
      </c>
      <c r="D387" s="16" t="s">
        <v>34</v>
      </c>
      <c r="E387" s="17" t="s">
        <v>1176</v>
      </c>
      <c r="F387" s="18" t="s">
        <v>855</v>
      </c>
      <c r="G387" s="19"/>
    </row>
    <row r="388" spans="1:7" ht="25.5" x14ac:dyDescent="0.2">
      <c r="A388" s="50" t="str">
        <f t="shared" si="6"/>
        <v>346</v>
      </c>
      <c r="B388" s="51" t="s">
        <v>856</v>
      </c>
      <c r="C388" s="15" t="s">
        <v>121</v>
      </c>
      <c r="D388" s="16" t="s">
        <v>101</v>
      </c>
      <c r="E388" s="17" t="s">
        <v>1177</v>
      </c>
      <c r="F388" s="18" t="s">
        <v>122</v>
      </c>
      <c r="G388" s="19"/>
    </row>
    <row r="389" spans="1:7" ht="25.5" x14ac:dyDescent="0.2">
      <c r="A389" s="50" t="str">
        <f t="shared" si="6"/>
        <v>347</v>
      </c>
      <c r="B389" s="51" t="s">
        <v>857</v>
      </c>
      <c r="C389" s="15" t="s">
        <v>76</v>
      </c>
      <c r="D389" s="16" t="s">
        <v>77</v>
      </c>
      <c r="E389" s="17" t="s">
        <v>1178</v>
      </c>
      <c r="F389" s="18" t="s">
        <v>78</v>
      </c>
      <c r="G389" s="19"/>
    </row>
    <row r="390" spans="1:7" ht="25.5" x14ac:dyDescent="0.2">
      <c r="A390" s="50" t="str">
        <f t="shared" si="6"/>
        <v>348</v>
      </c>
      <c r="B390" s="51" t="s">
        <v>858</v>
      </c>
      <c r="C390" s="15" t="s">
        <v>66</v>
      </c>
      <c r="D390" s="16" t="s">
        <v>51</v>
      </c>
      <c r="E390" s="17" t="s">
        <v>1179</v>
      </c>
      <c r="F390" s="18" t="s">
        <v>67</v>
      </c>
      <c r="G390" s="19"/>
    </row>
    <row r="391" spans="1:7" ht="38.25" x14ac:dyDescent="0.2">
      <c r="A391" s="50" t="str">
        <f t="shared" si="6"/>
        <v>349</v>
      </c>
      <c r="B391" s="51" t="s">
        <v>859</v>
      </c>
      <c r="C391" s="15" t="s">
        <v>72</v>
      </c>
      <c r="D391" s="16" t="s">
        <v>73</v>
      </c>
      <c r="E391" s="17" t="s">
        <v>1180</v>
      </c>
      <c r="F391" s="18" t="s">
        <v>74</v>
      </c>
      <c r="G391" s="19"/>
    </row>
    <row r="392" spans="1:7" ht="25.5" x14ac:dyDescent="0.2">
      <c r="A392" s="50" t="str">
        <f t="shared" si="6"/>
        <v>350</v>
      </c>
      <c r="B392" s="51" t="s">
        <v>860</v>
      </c>
      <c r="C392" s="15" t="s">
        <v>76</v>
      </c>
      <c r="D392" s="16" t="s">
        <v>77</v>
      </c>
      <c r="E392" s="17" t="s">
        <v>1181</v>
      </c>
      <c r="F392" s="18" t="s">
        <v>78</v>
      </c>
      <c r="G392" s="19"/>
    </row>
    <row r="393" spans="1:7" ht="38.25" x14ac:dyDescent="0.2">
      <c r="A393" s="50" t="str">
        <f t="shared" si="6"/>
        <v>351</v>
      </c>
      <c r="B393" s="51" t="s">
        <v>861</v>
      </c>
      <c r="C393" s="15" t="s">
        <v>862</v>
      </c>
      <c r="D393" s="16" t="s">
        <v>863</v>
      </c>
      <c r="E393" s="17" t="s">
        <v>1182</v>
      </c>
      <c r="F393" s="18" t="s">
        <v>864</v>
      </c>
      <c r="G393" s="19"/>
    </row>
    <row r="394" spans="1:7" x14ac:dyDescent="0.2">
      <c r="A394" s="50"/>
      <c r="B394" s="63" t="s">
        <v>865</v>
      </c>
      <c r="C394" s="62"/>
      <c r="D394" s="62"/>
      <c r="E394" s="62"/>
      <c r="F394" s="62"/>
      <c r="G394" s="62"/>
    </row>
    <row r="395" spans="1:7" ht="25.5" x14ac:dyDescent="0.2">
      <c r="A395" s="50" t="str">
        <f t="shared" si="6"/>
        <v>352</v>
      </c>
      <c r="B395" s="51" t="s">
        <v>866</v>
      </c>
      <c r="C395" s="15" t="s">
        <v>867</v>
      </c>
      <c r="D395" s="16" t="s">
        <v>134</v>
      </c>
      <c r="E395" s="17" t="s">
        <v>1183</v>
      </c>
      <c r="F395" s="18" t="s">
        <v>868</v>
      </c>
      <c r="G395" s="19"/>
    </row>
    <row r="396" spans="1:7" ht="25.5" x14ac:dyDescent="0.2">
      <c r="A396" s="50" t="str">
        <f t="shared" si="6"/>
        <v>353</v>
      </c>
      <c r="B396" s="51" t="s">
        <v>869</v>
      </c>
      <c r="C396" s="15" t="s">
        <v>870</v>
      </c>
      <c r="D396" s="16" t="s">
        <v>134</v>
      </c>
      <c r="E396" s="17" t="s">
        <v>1184</v>
      </c>
      <c r="F396" s="18" t="s">
        <v>868</v>
      </c>
      <c r="G396" s="19"/>
    </row>
    <row r="397" spans="1:7" ht="25.5" x14ac:dyDescent="0.2">
      <c r="A397" s="50" t="str">
        <f t="shared" si="6"/>
        <v>354</v>
      </c>
      <c r="B397" s="51" t="s">
        <v>871</v>
      </c>
      <c r="C397" s="15" t="s">
        <v>872</v>
      </c>
      <c r="D397" s="16" t="s">
        <v>208</v>
      </c>
      <c r="E397" s="17" t="s">
        <v>1185</v>
      </c>
      <c r="F397" s="18" t="s">
        <v>14</v>
      </c>
      <c r="G397" s="19"/>
    </row>
    <row r="398" spans="1:7" ht="25.5" x14ac:dyDescent="0.2">
      <c r="A398" s="50" t="str">
        <f t="shared" si="6"/>
        <v>355</v>
      </c>
      <c r="B398" s="51" t="s">
        <v>873</v>
      </c>
      <c r="C398" s="15" t="s">
        <v>874</v>
      </c>
      <c r="D398" s="16" t="s">
        <v>101</v>
      </c>
      <c r="E398" s="17" t="s">
        <v>1186</v>
      </c>
      <c r="F398" s="18" t="s">
        <v>14</v>
      </c>
      <c r="G398" s="19"/>
    </row>
    <row r="399" spans="1:7" ht="38.25" x14ac:dyDescent="0.2">
      <c r="A399" s="50" t="str">
        <f t="shared" si="6"/>
        <v>356</v>
      </c>
      <c r="B399" s="51" t="s">
        <v>875</v>
      </c>
      <c r="C399" s="15" t="s">
        <v>876</v>
      </c>
      <c r="D399" s="16" t="s">
        <v>101</v>
      </c>
      <c r="E399" s="17" t="s">
        <v>1187</v>
      </c>
      <c r="F399" s="18" t="s">
        <v>14</v>
      </c>
      <c r="G399" s="19"/>
    </row>
    <row r="400" spans="1:7" ht="38.25" x14ac:dyDescent="0.2">
      <c r="A400" s="50" t="str">
        <f t="shared" si="6"/>
        <v>357</v>
      </c>
      <c r="B400" s="51" t="s">
        <v>877</v>
      </c>
      <c r="C400" s="15" t="s">
        <v>878</v>
      </c>
      <c r="D400" s="16" t="s">
        <v>101</v>
      </c>
      <c r="E400" s="17" t="s">
        <v>1188</v>
      </c>
      <c r="F400" s="18" t="s">
        <v>14</v>
      </c>
      <c r="G400" s="19"/>
    </row>
    <row r="401" spans="1:7" ht="25.5" x14ac:dyDescent="0.2">
      <c r="A401" s="50" t="str">
        <f t="shared" si="6"/>
        <v>358</v>
      </c>
      <c r="B401" s="51" t="s">
        <v>879</v>
      </c>
      <c r="C401" s="15" t="s">
        <v>880</v>
      </c>
      <c r="D401" s="16" t="s">
        <v>101</v>
      </c>
      <c r="E401" s="17" t="s">
        <v>1189</v>
      </c>
      <c r="F401" s="18" t="s">
        <v>14</v>
      </c>
      <c r="G401" s="19"/>
    </row>
    <row r="402" spans="1:7" ht="38.25" x14ac:dyDescent="0.2">
      <c r="A402" s="50" t="str">
        <f t="shared" si="6"/>
        <v>359</v>
      </c>
      <c r="B402" s="51" t="s">
        <v>881</v>
      </c>
      <c r="C402" s="15" t="s">
        <v>882</v>
      </c>
      <c r="D402" s="16" t="s">
        <v>173</v>
      </c>
      <c r="E402" s="17" t="s">
        <v>1190</v>
      </c>
      <c r="F402" s="18" t="s">
        <v>883</v>
      </c>
      <c r="G402" s="19"/>
    </row>
    <row r="403" spans="1:7" ht="25.5" x14ac:dyDescent="0.2">
      <c r="A403" s="50" t="str">
        <f t="shared" si="6"/>
        <v>360</v>
      </c>
      <c r="B403" s="51" t="s">
        <v>884</v>
      </c>
      <c r="C403" s="15" t="s">
        <v>880</v>
      </c>
      <c r="D403" s="16" t="s">
        <v>101</v>
      </c>
      <c r="E403" s="17" t="s">
        <v>1191</v>
      </c>
      <c r="F403" s="18" t="s">
        <v>14</v>
      </c>
      <c r="G403" s="19"/>
    </row>
    <row r="404" spans="1:7" ht="38.25" x14ac:dyDescent="0.2">
      <c r="A404" s="50" t="str">
        <f t="shared" si="6"/>
        <v>361</v>
      </c>
      <c r="B404" s="51" t="s">
        <v>885</v>
      </c>
      <c r="C404" s="15" t="s">
        <v>876</v>
      </c>
      <c r="D404" s="16" t="s">
        <v>101</v>
      </c>
      <c r="E404" s="17" t="s">
        <v>1192</v>
      </c>
      <c r="F404" s="18" t="s">
        <v>14</v>
      </c>
      <c r="G404" s="19"/>
    </row>
    <row r="405" spans="1:7" ht="25.5" x14ac:dyDescent="0.2">
      <c r="A405" s="50" t="str">
        <f t="shared" si="6"/>
        <v>362</v>
      </c>
      <c r="B405" s="51" t="s">
        <v>886</v>
      </c>
      <c r="C405" s="15" t="s">
        <v>874</v>
      </c>
      <c r="D405" s="16" t="s">
        <v>101</v>
      </c>
      <c r="E405" s="17" t="s">
        <v>1193</v>
      </c>
      <c r="F405" s="18" t="s">
        <v>14</v>
      </c>
      <c r="G405" s="19"/>
    </row>
    <row r="406" spans="1:7" ht="38.25" x14ac:dyDescent="0.2">
      <c r="A406" s="50" t="str">
        <f t="shared" si="6"/>
        <v>363</v>
      </c>
      <c r="B406" s="51" t="s">
        <v>887</v>
      </c>
      <c r="C406" s="15" t="s">
        <v>888</v>
      </c>
      <c r="D406" s="16" t="s">
        <v>177</v>
      </c>
      <c r="E406" s="17" t="s">
        <v>1194</v>
      </c>
      <c r="F406" s="18" t="s">
        <v>889</v>
      </c>
      <c r="G406" s="19"/>
    </row>
    <row r="407" spans="1:7" ht="38.25" x14ac:dyDescent="0.2">
      <c r="A407" s="50" t="str">
        <f t="shared" si="6"/>
        <v>364</v>
      </c>
      <c r="B407" s="51" t="s">
        <v>890</v>
      </c>
      <c r="C407" s="15" t="s">
        <v>876</v>
      </c>
      <c r="D407" s="16" t="s">
        <v>101</v>
      </c>
      <c r="E407" s="17" t="s">
        <v>1195</v>
      </c>
      <c r="F407" s="18" t="s">
        <v>14</v>
      </c>
      <c r="G407" s="19"/>
    </row>
    <row r="408" spans="1:7" ht="38.25" x14ac:dyDescent="0.2">
      <c r="A408" s="50" t="str">
        <f t="shared" si="6"/>
        <v>365</v>
      </c>
      <c r="B408" s="51" t="s">
        <v>891</v>
      </c>
      <c r="C408" s="15" t="s">
        <v>878</v>
      </c>
      <c r="D408" s="16" t="s">
        <v>101</v>
      </c>
      <c r="E408" s="17" t="s">
        <v>1196</v>
      </c>
      <c r="F408" s="18" t="s">
        <v>14</v>
      </c>
      <c r="G408" s="19"/>
    </row>
    <row r="409" spans="1:7" ht="38.25" x14ac:dyDescent="0.2">
      <c r="A409" s="50" t="str">
        <f t="shared" si="6"/>
        <v>366</v>
      </c>
      <c r="B409" s="51" t="s">
        <v>892</v>
      </c>
      <c r="C409" s="15" t="s">
        <v>893</v>
      </c>
      <c r="D409" s="16" t="s">
        <v>177</v>
      </c>
      <c r="E409" s="17" t="s">
        <v>1197</v>
      </c>
      <c r="F409" s="18" t="s">
        <v>894</v>
      </c>
      <c r="G409" s="19"/>
    </row>
    <row r="410" spans="1:7" ht="38.25" x14ac:dyDescent="0.2">
      <c r="A410" s="50" t="str">
        <f t="shared" si="6"/>
        <v>367</v>
      </c>
      <c r="B410" s="51" t="s">
        <v>895</v>
      </c>
      <c r="C410" s="15" t="s">
        <v>876</v>
      </c>
      <c r="D410" s="16" t="s">
        <v>101</v>
      </c>
      <c r="E410" s="17" t="s">
        <v>1198</v>
      </c>
      <c r="F410" s="18" t="s">
        <v>14</v>
      </c>
      <c r="G410" s="19"/>
    </row>
    <row r="411" spans="1:7" ht="38.25" x14ac:dyDescent="0.2">
      <c r="A411" s="50" t="str">
        <f t="shared" si="6"/>
        <v>368</v>
      </c>
      <c r="B411" s="51" t="s">
        <v>896</v>
      </c>
      <c r="C411" s="15" t="s">
        <v>897</v>
      </c>
      <c r="D411" s="16" t="s">
        <v>101</v>
      </c>
      <c r="E411" s="17" t="s">
        <v>1199</v>
      </c>
      <c r="F411" s="18" t="s">
        <v>14</v>
      </c>
      <c r="G411" s="19"/>
    </row>
    <row r="412" spans="1:7" x14ac:dyDescent="0.2">
      <c r="A412" s="50"/>
      <c r="B412" s="63" t="s">
        <v>898</v>
      </c>
      <c r="C412" s="62"/>
      <c r="D412" s="62"/>
      <c r="E412" s="62"/>
      <c r="F412" s="62"/>
      <c r="G412" s="62"/>
    </row>
    <row r="413" spans="1:7" ht="25.5" x14ac:dyDescent="0.2">
      <c r="A413" s="50" t="str">
        <f t="shared" si="6"/>
        <v>369</v>
      </c>
      <c r="B413" s="51" t="s">
        <v>899</v>
      </c>
      <c r="C413" s="15" t="s">
        <v>900</v>
      </c>
      <c r="D413" s="16" t="s">
        <v>111</v>
      </c>
      <c r="E413" s="17" t="s">
        <v>1200</v>
      </c>
      <c r="F413" s="18" t="s">
        <v>901</v>
      </c>
      <c r="G413" s="19"/>
    </row>
    <row r="414" spans="1:7" ht="25.5" x14ac:dyDescent="0.2">
      <c r="A414" s="50" t="str">
        <f t="shared" si="6"/>
        <v>370</v>
      </c>
      <c r="B414" s="51" t="s">
        <v>902</v>
      </c>
      <c r="C414" s="15" t="s">
        <v>903</v>
      </c>
      <c r="D414" s="16" t="s">
        <v>17</v>
      </c>
      <c r="E414" s="17" t="s">
        <v>1201</v>
      </c>
      <c r="F414" s="18" t="s">
        <v>904</v>
      </c>
      <c r="G414" s="19"/>
    </row>
    <row r="415" spans="1:7" ht="25.5" x14ac:dyDescent="0.2">
      <c r="A415" s="50" t="str">
        <f t="shared" si="6"/>
        <v>371</v>
      </c>
      <c r="B415" s="51" t="s">
        <v>905</v>
      </c>
      <c r="C415" s="15" t="s">
        <v>906</v>
      </c>
      <c r="D415" s="16" t="s">
        <v>544</v>
      </c>
      <c r="E415" s="17" t="s">
        <v>1202</v>
      </c>
      <c r="F415" s="18" t="s">
        <v>587</v>
      </c>
      <c r="G415" s="19"/>
    </row>
    <row r="416" spans="1:7" ht="25.5" x14ac:dyDescent="0.2">
      <c r="A416" s="50" t="str">
        <f t="shared" si="6"/>
        <v>372</v>
      </c>
      <c r="B416" s="51" t="s">
        <v>907</v>
      </c>
      <c r="C416" s="15" t="s">
        <v>908</v>
      </c>
      <c r="D416" s="16" t="s">
        <v>520</v>
      </c>
      <c r="E416" s="17" t="s">
        <v>1203</v>
      </c>
      <c r="F416" s="18" t="s">
        <v>909</v>
      </c>
      <c r="G416" s="19"/>
    </row>
    <row r="417" spans="1:7" ht="25.5" x14ac:dyDescent="0.2">
      <c r="A417" s="50" t="str">
        <f t="shared" si="6"/>
        <v>373</v>
      </c>
      <c r="B417" s="51" t="s">
        <v>910</v>
      </c>
      <c r="C417" s="15" t="s">
        <v>911</v>
      </c>
      <c r="D417" s="16" t="s">
        <v>350</v>
      </c>
      <c r="E417" s="20">
        <v>49</v>
      </c>
      <c r="F417" s="18" t="s">
        <v>912</v>
      </c>
      <c r="G417" s="19"/>
    </row>
    <row r="418" spans="1:7" ht="51" x14ac:dyDescent="0.2">
      <c r="A418" s="50" t="str">
        <f t="shared" si="6"/>
        <v>374</v>
      </c>
      <c r="B418" s="51" t="s">
        <v>913</v>
      </c>
      <c r="C418" s="15" t="s">
        <v>914</v>
      </c>
      <c r="D418" s="16" t="s">
        <v>915</v>
      </c>
      <c r="E418" s="17" t="s">
        <v>1204</v>
      </c>
      <c r="F418" s="18" t="s">
        <v>916</v>
      </c>
      <c r="G418" s="19"/>
    </row>
    <row r="419" spans="1:7" ht="25.5" x14ac:dyDescent="0.2">
      <c r="A419" s="50" t="str">
        <f t="shared" si="6"/>
        <v>375</v>
      </c>
      <c r="B419" s="51" t="s">
        <v>917</v>
      </c>
      <c r="C419" s="15" t="s">
        <v>918</v>
      </c>
      <c r="D419" s="16" t="s">
        <v>111</v>
      </c>
      <c r="E419" s="17" t="s">
        <v>1205</v>
      </c>
      <c r="F419" s="18" t="s">
        <v>919</v>
      </c>
      <c r="G419" s="19"/>
    </row>
    <row r="420" spans="1:7" ht="25.5" x14ac:dyDescent="0.2">
      <c r="A420" s="50" t="str">
        <f t="shared" si="6"/>
        <v>376</v>
      </c>
      <c r="B420" s="51" t="s">
        <v>920</v>
      </c>
      <c r="C420" s="15" t="s">
        <v>921</v>
      </c>
      <c r="D420" s="16" t="s">
        <v>126</v>
      </c>
      <c r="E420" s="17" t="s">
        <v>1206</v>
      </c>
      <c r="F420" s="18" t="s">
        <v>127</v>
      </c>
      <c r="G420" s="19"/>
    </row>
    <row r="421" spans="1:7" x14ac:dyDescent="0.2">
      <c r="A421" s="50"/>
      <c r="B421" s="63" t="s">
        <v>922</v>
      </c>
      <c r="C421" s="62"/>
      <c r="D421" s="62"/>
      <c r="E421" s="62"/>
      <c r="F421" s="62"/>
      <c r="G421" s="62"/>
    </row>
    <row r="422" spans="1:7" ht="25.5" x14ac:dyDescent="0.2">
      <c r="A422" s="50" t="str">
        <f t="shared" si="6"/>
        <v>377</v>
      </c>
      <c r="B422" s="51" t="s">
        <v>923</v>
      </c>
      <c r="C422" s="15" t="s">
        <v>924</v>
      </c>
      <c r="D422" s="16" t="s">
        <v>925</v>
      </c>
      <c r="E422" s="17" t="s">
        <v>1207</v>
      </c>
      <c r="F422" s="18" t="s">
        <v>926</v>
      </c>
      <c r="G422" s="19"/>
    </row>
    <row r="423" spans="1:7" ht="38.25" x14ac:dyDescent="0.2">
      <c r="A423" s="50" t="str">
        <f t="shared" ref="A423:A436" si="7">B423</f>
        <v>378</v>
      </c>
      <c r="B423" s="51" t="s">
        <v>927</v>
      </c>
      <c r="C423" s="15" t="s">
        <v>928</v>
      </c>
      <c r="D423" s="16" t="s">
        <v>274</v>
      </c>
      <c r="E423" s="17" t="s">
        <v>1208</v>
      </c>
      <c r="F423" s="18" t="s">
        <v>929</v>
      </c>
      <c r="G423" s="19"/>
    </row>
    <row r="424" spans="1:7" ht="25.5" x14ac:dyDescent="0.2">
      <c r="A424" s="50" t="str">
        <f t="shared" si="7"/>
        <v>379</v>
      </c>
      <c r="B424" s="51" t="s">
        <v>930</v>
      </c>
      <c r="C424" s="15" t="s">
        <v>931</v>
      </c>
      <c r="D424" s="16" t="s">
        <v>111</v>
      </c>
      <c r="E424" s="17" t="s">
        <v>1209</v>
      </c>
      <c r="F424" s="18" t="s">
        <v>112</v>
      </c>
      <c r="G424" s="19"/>
    </row>
    <row r="425" spans="1:7" ht="25.5" x14ac:dyDescent="0.2">
      <c r="A425" s="50" t="str">
        <f t="shared" si="7"/>
        <v>380</v>
      </c>
      <c r="B425" s="51" t="s">
        <v>932</v>
      </c>
      <c r="C425" s="15" t="s">
        <v>780</v>
      </c>
      <c r="D425" s="16" t="s">
        <v>62</v>
      </c>
      <c r="E425" s="20">
        <v>219.36</v>
      </c>
      <c r="F425" s="18" t="s">
        <v>14</v>
      </c>
      <c r="G425" s="19"/>
    </row>
    <row r="426" spans="1:7" x14ac:dyDescent="0.2">
      <c r="A426" s="50"/>
      <c r="B426" s="63" t="s">
        <v>933</v>
      </c>
      <c r="C426" s="62"/>
      <c r="D426" s="62"/>
      <c r="E426" s="62"/>
      <c r="F426" s="62"/>
      <c r="G426" s="62"/>
    </row>
    <row r="427" spans="1:7" ht="51" x14ac:dyDescent="0.2">
      <c r="A427" s="50" t="str">
        <f t="shared" si="7"/>
        <v>381</v>
      </c>
      <c r="B427" s="51" t="s">
        <v>934</v>
      </c>
      <c r="C427" s="15" t="s">
        <v>935</v>
      </c>
      <c r="D427" s="16" t="s">
        <v>936</v>
      </c>
      <c r="E427" s="17" t="s">
        <v>1210</v>
      </c>
      <c r="F427" s="18" t="s">
        <v>937</v>
      </c>
      <c r="G427" s="19"/>
    </row>
    <row r="428" spans="1:7" x14ac:dyDescent="0.2">
      <c r="A428" s="50"/>
      <c r="B428" s="63" t="s">
        <v>938</v>
      </c>
      <c r="C428" s="62"/>
      <c r="D428" s="62"/>
      <c r="E428" s="62"/>
      <c r="F428" s="62"/>
      <c r="G428" s="62"/>
    </row>
    <row r="429" spans="1:7" ht="38.25" x14ac:dyDescent="0.2">
      <c r="A429" s="50" t="str">
        <f t="shared" si="7"/>
        <v>382</v>
      </c>
      <c r="B429" s="51" t="s">
        <v>939</v>
      </c>
      <c r="C429" s="15" t="s">
        <v>940</v>
      </c>
      <c r="D429" s="16" t="s">
        <v>941</v>
      </c>
      <c r="E429" s="20">
        <f>18.9</f>
        <v>18.899999999999999</v>
      </c>
      <c r="F429" s="18" t="s">
        <v>942</v>
      </c>
      <c r="G429" s="19"/>
    </row>
    <row r="430" spans="1:7" ht="38.25" x14ac:dyDescent="0.2">
      <c r="A430" s="50" t="str">
        <f t="shared" si="7"/>
        <v>383</v>
      </c>
      <c r="B430" s="51" t="s">
        <v>943</v>
      </c>
      <c r="C430" s="15" t="s">
        <v>944</v>
      </c>
      <c r="D430" s="16" t="s">
        <v>177</v>
      </c>
      <c r="E430" s="17" t="s">
        <v>1211</v>
      </c>
      <c r="F430" s="18" t="s">
        <v>945</v>
      </c>
      <c r="G430" s="19"/>
    </row>
    <row r="431" spans="1:7" ht="38.25" x14ac:dyDescent="0.2">
      <c r="A431" s="50" t="str">
        <f t="shared" si="7"/>
        <v>384</v>
      </c>
      <c r="B431" s="51" t="s">
        <v>946</v>
      </c>
      <c r="C431" s="15" t="s">
        <v>947</v>
      </c>
      <c r="D431" s="16" t="s">
        <v>241</v>
      </c>
      <c r="E431" s="17" t="s">
        <v>1212</v>
      </c>
      <c r="F431" s="18" t="s">
        <v>948</v>
      </c>
      <c r="G431" s="19"/>
    </row>
    <row r="432" spans="1:7" x14ac:dyDescent="0.2">
      <c r="A432" s="50"/>
      <c r="B432" s="63" t="s">
        <v>949</v>
      </c>
      <c r="C432" s="62"/>
      <c r="D432" s="62"/>
      <c r="E432" s="62"/>
      <c r="F432" s="62"/>
      <c r="G432" s="62"/>
    </row>
    <row r="433" spans="1:10" ht="38.25" x14ac:dyDescent="0.2">
      <c r="A433" s="50" t="str">
        <f t="shared" si="7"/>
        <v>385</v>
      </c>
      <c r="B433" s="51" t="s">
        <v>950</v>
      </c>
      <c r="C433" s="15" t="s">
        <v>951</v>
      </c>
      <c r="D433" s="16" t="s">
        <v>952</v>
      </c>
      <c r="E433" s="17" t="s">
        <v>1213</v>
      </c>
      <c r="F433" s="18" t="s">
        <v>953</v>
      </c>
      <c r="G433" s="19"/>
    </row>
    <row r="434" spans="1:10" ht="25.5" x14ac:dyDescent="0.2">
      <c r="A434" s="50" t="str">
        <f t="shared" si="7"/>
        <v>386</v>
      </c>
      <c r="B434" s="51" t="s">
        <v>954</v>
      </c>
      <c r="C434" s="15" t="s">
        <v>955</v>
      </c>
      <c r="D434" s="16" t="s">
        <v>62</v>
      </c>
      <c r="E434" s="20">
        <v>0.2</v>
      </c>
      <c r="F434" s="18" t="s">
        <v>956</v>
      </c>
      <c r="G434" s="19"/>
    </row>
    <row r="435" spans="1:10" x14ac:dyDescent="0.2">
      <c r="A435" s="50" t="str">
        <f t="shared" si="7"/>
        <v>387</v>
      </c>
      <c r="B435" s="51" t="s">
        <v>957</v>
      </c>
      <c r="C435" s="15" t="s">
        <v>958</v>
      </c>
      <c r="D435" s="16" t="s">
        <v>959</v>
      </c>
      <c r="E435" s="20">
        <v>1</v>
      </c>
      <c r="F435" s="18" t="s">
        <v>960</v>
      </c>
      <c r="G435" s="19"/>
    </row>
    <row r="436" spans="1:10" s="35" customFormat="1" ht="33.75" customHeight="1" x14ac:dyDescent="0.2">
      <c r="A436" s="50" t="str">
        <f t="shared" si="7"/>
        <v>388</v>
      </c>
      <c r="B436" s="51" t="s">
        <v>961</v>
      </c>
      <c r="C436" s="15" t="s">
        <v>962</v>
      </c>
      <c r="D436" s="16" t="s">
        <v>274</v>
      </c>
      <c r="E436" s="20">
        <v>2</v>
      </c>
      <c r="F436" s="18" t="s">
        <v>963</v>
      </c>
      <c r="G436" s="19"/>
    </row>
    <row r="437" spans="1:10" ht="15.75" x14ac:dyDescent="0.2">
      <c r="A437" s="58" t="s">
        <v>1382</v>
      </c>
      <c r="B437" s="59"/>
      <c r="C437" s="59"/>
      <c r="D437" s="59"/>
      <c r="E437" s="59"/>
      <c r="F437" s="59"/>
      <c r="G437" s="60"/>
      <c r="H437" s="22"/>
      <c r="I437" s="22"/>
      <c r="J437" s="22"/>
    </row>
    <row r="438" spans="1:10" x14ac:dyDescent="0.2">
      <c r="A438" s="55"/>
      <c r="B438" s="61" t="s">
        <v>1214</v>
      </c>
      <c r="C438" s="62"/>
      <c r="D438" s="62"/>
      <c r="E438" s="62"/>
      <c r="F438" s="62"/>
      <c r="G438" s="62"/>
      <c r="H438" s="22"/>
      <c r="I438" s="22"/>
      <c r="J438" s="22"/>
    </row>
    <row r="439" spans="1:10" ht="38.25" x14ac:dyDescent="0.2">
      <c r="A439" s="50">
        <f>A436+1</f>
        <v>389</v>
      </c>
      <c r="B439" s="51" t="s">
        <v>7</v>
      </c>
      <c r="C439" s="23" t="s">
        <v>221</v>
      </c>
      <c r="D439" s="24" t="s">
        <v>222</v>
      </c>
      <c r="E439" s="25" t="s">
        <v>1215</v>
      </c>
      <c r="F439" s="26" t="s">
        <v>223</v>
      </c>
      <c r="G439" s="27"/>
      <c r="H439" s="22"/>
      <c r="I439" s="22"/>
      <c r="J439" s="22"/>
    </row>
    <row r="440" spans="1:10" ht="25.5" x14ac:dyDescent="0.2">
      <c r="A440" s="50">
        <f>A439+1</f>
        <v>390</v>
      </c>
      <c r="B440" s="51" t="s">
        <v>11</v>
      </c>
      <c r="C440" s="23" t="s">
        <v>145</v>
      </c>
      <c r="D440" s="24" t="s">
        <v>146</v>
      </c>
      <c r="E440" s="28">
        <v>0.3</v>
      </c>
      <c r="F440" s="26" t="s">
        <v>147</v>
      </c>
      <c r="G440" s="27"/>
      <c r="H440" s="22"/>
      <c r="I440" s="22"/>
      <c r="J440" s="22"/>
    </row>
    <row r="441" spans="1:10" ht="25.5" x14ac:dyDescent="0.2">
      <c r="A441" s="50">
        <f t="shared" ref="A441:A448" si="8">A440+1</f>
        <v>391</v>
      </c>
      <c r="B441" s="51" t="s">
        <v>15</v>
      </c>
      <c r="C441" s="23" t="s">
        <v>133</v>
      </c>
      <c r="D441" s="24" t="s">
        <v>134</v>
      </c>
      <c r="E441" s="25" t="s">
        <v>1216</v>
      </c>
      <c r="F441" s="26" t="s">
        <v>135</v>
      </c>
      <c r="G441" s="27"/>
      <c r="H441" s="22"/>
      <c r="I441" s="22"/>
      <c r="J441" s="22"/>
    </row>
    <row r="442" spans="1:10" ht="25.5" x14ac:dyDescent="0.2">
      <c r="A442" s="50">
        <f t="shared" si="8"/>
        <v>392</v>
      </c>
      <c r="B442" s="51" t="s">
        <v>19</v>
      </c>
      <c r="C442" s="23" t="s">
        <v>141</v>
      </c>
      <c r="D442" s="24" t="s">
        <v>17</v>
      </c>
      <c r="E442" s="25" t="s">
        <v>1216</v>
      </c>
      <c r="F442" s="26" t="s">
        <v>142</v>
      </c>
      <c r="G442" s="27"/>
    </row>
    <row r="443" spans="1:10" ht="25.5" x14ac:dyDescent="0.2">
      <c r="A443" s="50">
        <f t="shared" si="8"/>
        <v>393</v>
      </c>
      <c r="B443" s="51" t="s">
        <v>23</v>
      </c>
      <c r="C443" s="23" t="s">
        <v>12</v>
      </c>
      <c r="D443" s="24" t="s">
        <v>13</v>
      </c>
      <c r="E443" s="25" t="s">
        <v>1217</v>
      </c>
      <c r="F443" s="26" t="s">
        <v>14</v>
      </c>
      <c r="G443" s="27"/>
    </row>
    <row r="444" spans="1:10" ht="38.25" x14ac:dyDescent="0.2">
      <c r="A444" s="50">
        <f t="shared" si="8"/>
        <v>394</v>
      </c>
      <c r="B444" s="51" t="s">
        <v>27</v>
      </c>
      <c r="C444" s="23" t="s">
        <v>172</v>
      </c>
      <c r="D444" s="24" t="s">
        <v>173</v>
      </c>
      <c r="E444" s="25" t="s">
        <v>1218</v>
      </c>
      <c r="F444" s="26" t="s">
        <v>174</v>
      </c>
      <c r="G444" s="27"/>
    </row>
    <row r="445" spans="1:10" ht="38.25" x14ac:dyDescent="0.2">
      <c r="A445" s="50">
        <f t="shared" si="8"/>
        <v>395</v>
      </c>
      <c r="B445" s="51" t="s">
        <v>29</v>
      </c>
      <c r="C445" s="23" t="s">
        <v>176</v>
      </c>
      <c r="D445" s="24" t="s">
        <v>177</v>
      </c>
      <c r="E445" s="25" t="s">
        <v>1219</v>
      </c>
      <c r="F445" s="26" t="s">
        <v>178</v>
      </c>
      <c r="G445" s="27"/>
    </row>
    <row r="446" spans="1:10" ht="38.25" x14ac:dyDescent="0.2">
      <c r="A446" s="50">
        <f t="shared" si="8"/>
        <v>396</v>
      </c>
      <c r="B446" s="51" t="s">
        <v>32</v>
      </c>
      <c r="C446" s="23" t="s">
        <v>1220</v>
      </c>
      <c r="D446" s="24" t="s">
        <v>177</v>
      </c>
      <c r="E446" s="25" t="s">
        <v>1221</v>
      </c>
      <c r="F446" s="26" t="s">
        <v>1222</v>
      </c>
      <c r="G446" s="27"/>
    </row>
    <row r="447" spans="1:10" ht="25.5" x14ac:dyDescent="0.2">
      <c r="A447" s="50">
        <f t="shared" si="8"/>
        <v>397</v>
      </c>
      <c r="B447" s="51" t="s">
        <v>35</v>
      </c>
      <c r="C447" s="23" t="s">
        <v>167</v>
      </c>
      <c r="D447" s="24" t="s">
        <v>101</v>
      </c>
      <c r="E447" s="25" t="s">
        <v>1223</v>
      </c>
      <c r="F447" s="26" t="s">
        <v>14</v>
      </c>
      <c r="G447" s="27"/>
    </row>
    <row r="448" spans="1:10" ht="25.5" x14ac:dyDescent="0.2">
      <c r="A448" s="50">
        <f t="shared" si="8"/>
        <v>398</v>
      </c>
      <c r="B448" s="51" t="s">
        <v>38</v>
      </c>
      <c r="C448" s="23" t="s">
        <v>187</v>
      </c>
      <c r="D448" s="24" t="s">
        <v>101</v>
      </c>
      <c r="E448" s="25" t="s">
        <v>1224</v>
      </c>
      <c r="F448" s="26" t="s">
        <v>14</v>
      </c>
      <c r="G448" s="27"/>
    </row>
    <row r="449" spans="1:7" x14ac:dyDescent="0.2">
      <c r="A449" s="55"/>
      <c r="B449" s="61" t="s">
        <v>1225</v>
      </c>
      <c r="C449" s="62"/>
      <c r="D449" s="62"/>
      <c r="E449" s="62"/>
      <c r="F449" s="62"/>
      <c r="G449" s="62"/>
    </row>
    <row r="450" spans="1:7" ht="38.25" x14ac:dyDescent="0.2">
      <c r="A450" s="55">
        <v>399</v>
      </c>
      <c r="B450" s="51" t="s">
        <v>40</v>
      </c>
      <c r="C450" s="23" t="s">
        <v>1226</v>
      </c>
      <c r="D450" s="24" t="s">
        <v>286</v>
      </c>
      <c r="E450" s="25" t="s">
        <v>1227</v>
      </c>
      <c r="F450" s="26" t="s">
        <v>1228</v>
      </c>
      <c r="G450" s="27"/>
    </row>
    <row r="451" spans="1:7" ht="25.5" x14ac:dyDescent="0.2">
      <c r="A451" s="50">
        <f t="shared" ref="A451:A463" si="9">A450+1</f>
        <v>400</v>
      </c>
      <c r="B451" s="51" t="s">
        <v>43</v>
      </c>
      <c r="C451" s="23" t="s">
        <v>281</v>
      </c>
      <c r="D451" s="24" t="s">
        <v>17</v>
      </c>
      <c r="E451" s="25" t="s">
        <v>1229</v>
      </c>
      <c r="F451" s="26" t="s">
        <v>282</v>
      </c>
      <c r="G451" s="27"/>
    </row>
    <row r="452" spans="1:7" ht="25.5" x14ac:dyDescent="0.2">
      <c r="A452" s="50">
        <f t="shared" si="9"/>
        <v>401</v>
      </c>
      <c r="B452" s="51" t="s">
        <v>46</v>
      </c>
      <c r="C452" s="23" t="s">
        <v>12</v>
      </c>
      <c r="D452" s="24" t="s">
        <v>13</v>
      </c>
      <c r="E452" s="25" t="s">
        <v>1230</v>
      </c>
      <c r="F452" s="26" t="s">
        <v>14</v>
      </c>
      <c r="G452" s="27"/>
    </row>
    <row r="453" spans="1:7" ht="38.25" x14ac:dyDescent="0.2">
      <c r="A453" s="50">
        <f t="shared" si="9"/>
        <v>402</v>
      </c>
      <c r="B453" s="51" t="s">
        <v>49</v>
      </c>
      <c r="C453" s="23" t="s">
        <v>310</v>
      </c>
      <c r="D453" s="24" t="s">
        <v>177</v>
      </c>
      <c r="E453" s="25" t="s">
        <v>1231</v>
      </c>
      <c r="F453" s="26" t="s">
        <v>311</v>
      </c>
      <c r="G453" s="27"/>
    </row>
    <row r="454" spans="1:7" ht="38.25" x14ac:dyDescent="0.2">
      <c r="A454" s="50">
        <f t="shared" si="9"/>
        <v>403</v>
      </c>
      <c r="B454" s="51" t="s">
        <v>53</v>
      </c>
      <c r="C454" s="23" t="s">
        <v>1232</v>
      </c>
      <c r="D454" s="24" t="s">
        <v>177</v>
      </c>
      <c r="E454" s="25" t="s">
        <v>1233</v>
      </c>
      <c r="F454" s="26" t="s">
        <v>1234</v>
      </c>
      <c r="G454" s="27"/>
    </row>
    <row r="455" spans="1:7" ht="25.5" x14ac:dyDescent="0.2">
      <c r="A455" s="50">
        <f t="shared" si="9"/>
        <v>404</v>
      </c>
      <c r="B455" s="51" t="s">
        <v>57</v>
      </c>
      <c r="C455" s="23" t="s">
        <v>167</v>
      </c>
      <c r="D455" s="24" t="s">
        <v>101</v>
      </c>
      <c r="E455" s="25" t="s">
        <v>1223</v>
      </c>
      <c r="F455" s="26" t="s">
        <v>14</v>
      </c>
      <c r="G455" s="27"/>
    </row>
    <row r="456" spans="1:7" ht="25.5" x14ac:dyDescent="0.2">
      <c r="A456" s="50">
        <f t="shared" si="9"/>
        <v>405</v>
      </c>
      <c r="B456" s="51" t="s">
        <v>60</v>
      </c>
      <c r="C456" s="23" t="s">
        <v>187</v>
      </c>
      <c r="D456" s="24" t="s">
        <v>101</v>
      </c>
      <c r="E456" s="25" t="s">
        <v>1224</v>
      </c>
      <c r="F456" s="26" t="s">
        <v>14</v>
      </c>
      <c r="G456" s="27"/>
    </row>
    <row r="457" spans="1:7" ht="38.25" x14ac:dyDescent="0.2">
      <c r="A457" s="50">
        <f t="shared" si="9"/>
        <v>406</v>
      </c>
      <c r="B457" s="51" t="s">
        <v>63</v>
      </c>
      <c r="C457" s="23" t="s">
        <v>1235</v>
      </c>
      <c r="D457" s="24" t="s">
        <v>241</v>
      </c>
      <c r="E457" s="25" t="s">
        <v>1236</v>
      </c>
      <c r="F457" s="26" t="s">
        <v>1237</v>
      </c>
      <c r="G457" s="27"/>
    </row>
    <row r="458" spans="1:7" ht="25.5" x14ac:dyDescent="0.2">
      <c r="A458" s="50">
        <f t="shared" si="9"/>
        <v>407</v>
      </c>
      <c r="B458" s="51" t="s">
        <v>65</v>
      </c>
      <c r="C458" s="23" t="s">
        <v>1238</v>
      </c>
      <c r="D458" s="24" t="s">
        <v>34</v>
      </c>
      <c r="E458" s="25" t="s">
        <v>1239</v>
      </c>
      <c r="F458" s="26" t="s">
        <v>1240</v>
      </c>
      <c r="G458" s="27"/>
    </row>
    <row r="459" spans="1:7" ht="38.25" x14ac:dyDescent="0.2">
      <c r="A459" s="50">
        <f t="shared" si="9"/>
        <v>408</v>
      </c>
      <c r="B459" s="51" t="s">
        <v>68</v>
      </c>
      <c r="C459" s="23" t="s">
        <v>1241</v>
      </c>
      <c r="D459" s="24" t="s">
        <v>274</v>
      </c>
      <c r="E459" s="25" t="s">
        <v>1242</v>
      </c>
      <c r="F459" s="26" t="s">
        <v>14</v>
      </c>
      <c r="G459" s="27"/>
    </row>
    <row r="460" spans="1:7" ht="38.25" x14ac:dyDescent="0.2">
      <c r="A460" s="50">
        <f t="shared" si="9"/>
        <v>409</v>
      </c>
      <c r="B460" s="51" t="s">
        <v>71</v>
      </c>
      <c r="C460" s="23" t="s">
        <v>1243</v>
      </c>
      <c r="D460" s="24" t="s">
        <v>274</v>
      </c>
      <c r="E460" s="25" t="s">
        <v>1244</v>
      </c>
      <c r="F460" s="26" t="s">
        <v>14</v>
      </c>
      <c r="G460" s="27"/>
    </row>
    <row r="461" spans="1:7" ht="38.25" x14ac:dyDescent="0.2">
      <c r="A461" s="50">
        <f t="shared" si="9"/>
        <v>410</v>
      </c>
      <c r="B461" s="51" t="s">
        <v>75</v>
      </c>
      <c r="C461" s="23" t="s">
        <v>1245</v>
      </c>
      <c r="D461" s="24" t="s">
        <v>274</v>
      </c>
      <c r="E461" s="25" t="s">
        <v>1246</v>
      </c>
      <c r="F461" s="26" t="s">
        <v>14</v>
      </c>
      <c r="G461" s="27"/>
    </row>
    <row r="462" spans="1:7" ht="38.25" x14ac:dyDescent="0.2">
      <c r="A462" s="50">
        <f t="shared" si="9"/>
        <v>411</v>
      </c>
      <c r="B462" s="51" t="s">
        <v>80</v>
      </c>
      <c r="C462" s="23" t="s">
        <v>1247</v>
      </c>
      <c r="D462" s="24" t="s">
        <v>274</v>
      </c>
      <c r="E462" s="25" t="s">
        <v>1248</v>
      </c>
      <c r="F462" s="26" t="s">
        <v>14</v>
      </c>
      <c r="G462" s="27"/>
    </row>
    <row r="463" spans="1:7" ht="38.25" x14ac:dyDescent="0.2">
      <c r="A463" s="50">
        <f t="shared" si="9"/>
        <v>412</v>
      </c>
      <c r="B463" s="51" t="s">
        <v>83</v>
      </c>
      <c r="C463" s="23" t="s">
        <v>1249</v>
      </c>
      <c r="D463" s="24" t="s">
        <v>274</v>
      </c>
      <c r="E463" s="25" t="s">
        <v>1250</v>
      </c>
      <c r="F463" s="26" t="s">
        <v>14</v>
      </c>
      <c r="G463" s="27"/>
    </row>
    <row r="464" spans="1:7" x14ac:dyDescent="0.2">
      <c r="A464" s="55"/>
      <c r="B464" s="61" t="s">
        <v>1251</v>
      </c>
      <c r="C464" s="62"/>
      <c r="D464" s="62"/>
      <c r="E464" s="62"/>
      <c r="F464" s="62"/>
      <c r="G464" s="62"/>
    </row>
    <row r="465" spans="1:7" ht="38.25" x14ac:dyDescent="0.2">
      <c r="A465" s="50">
        <f>A463+1</f>
        <v>413</v>
      </c>
      <c r="B465" s="51" t="s">
        <v>86</v>
      </c>
      <c r="C465" s="23" t="s">
        <v>394</v>
      </c>
      <c r="D465" s="24" t="s">
        <v>346</v>
      </c>
      <c r="E465" s="25" t="s">
        <v>1252</v>
      </c>
      <c r="F465" s="26" t="s">
        <v>395</v>
      </c>
      <c r="G465" s="27"/>
    </row>
    <row r="466" spans="1:7" x14ac:dyDescent="0.2">
      <c r="A466" s="50">
        <f t="shared" ref="A466:A496" si="10">A465+1</f>
        <v>414</v>
      </c>
      <c r="B466" s="51" t="s">
        <v>87</v>
      </c>
      <c r="C466" s="23" t="s">
        <v>1253</v>
      </c>
      <c r="D466" s="24" t="s">
        <v>350</v>
      </c>
      <c r="E466" s="28">
        <v>1</v>
      </c>
      <c r="F466" s="26" t="s">
        <v>367</v>
      </c>
      <c r="G466" s="27"/>
    </row>
    <row r="467" spans="1:7" x14ac:dyDescent="0.2">
      <c r="A467" s="50">
        <f t="shared" si="10"/>
        <v>415</v>
      </c>
      <c r="B467" s="51" t="s">
        <v>89</v>
      </c>
      <c r="C467" s="23" t="s">
        <v>1254</v>
      </c>
      <c r="D467" s="24" t="s">
        <v>350</v>
      </c>
      <c r="E467" s="28">
        <v>2</v>
      </c>
      <c r="F467" s="26" t="s">
        <v>367</v>
      </c>
      <c r="G467" s="27"/>
    </row>
    <row r="468" spans="1:7" ht="25.5" x14ac:dyDescent="0.2">
      <c r="A468" s="50">
        <f t="shared" si="10"/>
        <v>416</v>
      </c>
      <c r="B468" s="51" t="s">
        <v>92</v>
      </c>
      <c r="C468" s="23" t="s">
        <v>1255</v>
      </c>
      <c r="D468" s="24" t="s">
        <v>354</v>
      </c>
      <c r="E468" s="28">
        <v>3</v>
      </c>
      <c r="F468" s="26" t="s">
        <v>1256</v>
      </c>
      <c r="G468" s="27"/>
    </row>
    <row r="469" spans="1:7" ht="25.5" x14ac:dyDescent="0.2">
      <c r="A469" s="50">
        <f t="shared" si="10"/>
        <v>417</v>
      </c>
      <c r="B469" s="51" t="s">
        <v>96</v>
      </c>
      <c r="C469" s="23" t="s">
        <v>373</v>
      </c>
      <c r="D469" s="24" t="s">
        <v>354</v>
      </c>
      <c r="E469" s="28">
        <v>3</v>
      </c>
      <c r="F469" s="26" t="s">
        <v>374</v>
      </c>
      <c r="G469" s="27"/>
    </row>
    <row r="470" spans="1:7" ht="25.5" x14ac:dyDescent="0.2">
      <c r="A470" s="50">
        <f t="shared" si="10"/>
        <v>418</v>
      </c>
      <c r="B470" s="51" t="s">
        <v>99</v>
      </c>
      <c r="C470" s="23" t="s">
        <v>376</v>
      </c>
      <c r="D470" s="24" t="s">
        <v>354</v>
      </c>
      <c r="E470" s="28">
        <v>3</v>
      </c>
      <c r="F470" s="26" t="s">
        <v>377</v>
      </c>
      <c r="G470" s="27"/>
    </row>
    <row r="471" spans="1:7" ht="38.25" x14ac:dyDescent="0.2">
      <c r="A471" s="50">
        <f t="shared" si="10"/>
        <v>419</v>
      </c>
      <c r="B471" s="51" t="s">
        <v>102</v>
      </c>
      <c r="C471" s="23" t="s">
        <v>434</v>
      </c>
      <c r="D471" s="24" t="s">
        <v>424</v>
      </c>
      <c r="E471" s="25" t="s">
        <v>1257</v>
      </c>
      <c r="F471" s="26" t="s">
        <v>425</v>
      </c>
      <c r="G471" s="27"/>
    </row>
    <row r="472" spans="1:7" ht="25.5" x14ac:dyDescent="0.2">
      <c r="A472" s="50">
        <f t="shared" si="10"/>
        <v>420</v>
      </c>
      <c r="B472" s="51" t="s">
        <v>106</v>
      </c>
      <c r="C472" s="23" t="s">
        <v>349</v>
      </c>
      <c r="D472" s="24" t="s">
        <v>350</v>
      </c>
      <c r="E472" s="25" t="s">
        <v>1258</v>
      </c>
      <c r="F472" s="26" t="s">
        <v>351</v>
      </c>
      <c r="G472" s="27"/>
    </row>
    <row r="473" spans="1:7" ht="25.5" x14ac:dyDescent="0.2">
      <c r="A473" s="50">
        <f t="shared" si="10"/>
        <v>421</v>
      </c>
      <c r="B473" s="51" t="s">
        <v>109</v>
      </c>
      <c r="C473" s="23" t="s">
        <v>427</v>
      </c>
      <c r="D473" s="24" t="s">
        <v>354</v>
      </c>
      <c r="E473" s="28">
        <v>6</v>
      </c>
      <c r="F473" s="26" t="s">
        <v>429</v>
      </c>
      <c r="G473" s="27"/>
    </row>
    <row r="474" spans="1:7" ht="25.5" x14ac:dyDescent="0.2">
      <c r="A474" s="50">
        <f t="shared" si="10"/>
        <v>422</v>
      </c>
      <c r="B474" s="51" t="s">
        <v>113</v>
      </c>
      <c r="C474" s="23" t="s">
        <v>1259</v>
      </c>
      <c r="D474" s="24" t="s">
        <v>404</v>
      </c>
      <c r="E474" s="25" t="s">
        <v>1116</v>
      </c>
      <c r="F474" s="26" t="s">
        <v>405</v>
      </c>
      <c r="G474" s="27"/>
    </row>
    <row r="475" spans="1:7" ht="25.5" x14ac:dyDescent="0.2">
      <c r="A475" s="50">
        <f t="shared" si="10"/>
        <v>423</v>
      </c>
      <c r="B475" s="51" t="s">
        <v>115</v>
      </c>
      <c r="C475" s="23" t="s">
        <v>1255</v>
      </c>
      <c r="D475" s="24" t="s">
        <v>354</v>
      </c>
      <c r="E475" s="28">
        <v>4</v>
      </c>
      <c r="F475" s="26" t="s">
        <v>1256</v>
      </c>
      <c r="G475" s="27"/>
    </row>
    <row r="476" spans="1:7" ht="25.5" x14ac:dyDescent="0.2">
      <c r="A476" s="50">
        <f t="shared" si="10"/>
        <v>424</v>
      </c>
      <c r="B476" s="51" t="s">
        <v>118</v>
      </c>
      <c r="C476" s="23" t="s">
        <v>373</v>
      </c>
      <c r="D476" s="24" t="s">
        <v>354</v>
      </c>
      <c r="E476" s="28">
        <v>4</v>
      </c>
      <c r="F476" s="26" t="s">
        <v>374</v>
      </c>
      <c r="G476" s="27"/>
    </row>
    <row r="477" spans="1:7" ht="25.5" x14ac:dyDescent="0.2">
      <c r="A477" s="50">
        <f t="shared" si="10"/>
        <v>425</v>
      </c>
      <c r="B477" s="51" t="s">
        <v>120</v>
      </c>
      <c r="C477" s="23" t="s">
        <v>376</v>
      </c>
      <c r="D477" s="24" t="s">
        <v>354</v>
      </c>
      <c r="E477" s="28">
        <v>4</v>
      </c>
      <c r="F477" s="26" t="s">
        <v>377</v>
      </c>
      <c r="G477" s="27"/>
    </row>
    <row r="478" spans="1:7" ht="25.5" x14ac:dyDescent="0.2">
      <c r="A478" s="50">
        <f t="shared" si="10"/>
        <v>426</v>
      </c>
      <c r="B478" s="51" t="s">
        <v>123</v>
      </c>
      <c r="C478" s="23" t="s">
        <v>466</v>
      </c>
      <c r="D478" s="24" t="s">
        <v>467</v>
      </c>
      <c r="E478" s="25" t="s">
        <v>1260</v>
      </c>
      <c r="F478" s="26" t="s">
        <v>468</v>
      </c>
      <c r="G478" s="27"/>
    </row>
    <row r="479" spans="1:7" ht="25.5" x14ac:dyDescent="0.2">
      <c r="A479" s="50">
        <f t="shared" si="10"/>
        <v>427</v>
      </c>
      <c r="B479" s="51" t="s">
        <v>124</v>
      </c>
      <c r="C479" s="23" t="s">
        <v>1261</v>
      </c>
      <c r="D479" s="24" t="s">
        <v>511</v>
      </c>
      <c r="E479" s="25" t="s">
        <v>1084</v>
      </c>
      <c r="F479" s="26" t="s">
        <v>512</v>
      </c>
      <c r="G479" s="27"/>
    </row>
    <row r="480" spans="1:7" ht="51" x14ac:dyDescent="0.2">
      <c r="A480" s="50">
        <f t="shared" si="10"/>
        <v>428</v>
      </c>
      <c r="B480" s="51" t="s">
        <v>128</v>
      </c>
      <c r="C480" s="23" t="s">
        <v>472</v>
      </c>
      <c r="D480" s="24" t="s">
        <v>274</v>
      </c>
      <c r="E480" s="28">
        <v>1</v>
      </c>
      <c r="F480" s="26" t="s">
        <v>473</v>
      </c>
      <c r="G480" s="27"/>
    </row>
    <row r="481" spans="1:7" ht="25.5" x14ac:dyDescent="0.2">
      <c r="A481" s="50">
        <f t="shared" si="10"/>
        <v>429</v>
      </c>
      <c r="B481" s="51" t="s">
        <v>132</v>
      </c>
      <c r="C481" s="23" t="s">
        <v>527</v>
      </c>
      <c r="D481" s="24" t="s">
        <v>463</v>
      </c>
      <c r="E481" s="25" t="s">
        <v>1099</v>
      </c>
      <c r="F481" s="26" t="s">
        <v>528</v>
      </c>
      <c r="G481" s="27"/>
    </row>
    <row r="482" spans="1:7" ht="25.5" x14ac:dyDescent="0.2">
      <c r="A482" s="50">
        <f t="shared" si="10"/>
        <v>430</v>
      </c>
      <c r="B482" s="51" t="s">
        <v>136</v>
      </c>
      <c r="C482" s="23" t="s">
        <v>535</v>
      </c>
      <c r="D482" s="24" t="s">
        <v>350</v>
      </c>
      <c r="E482" s="28">
        <v>1</v>
      </c>
      <c r="F482" s="26" t="s">
        <v>536</v>
      </c>
      <c r="G482" s="27"/>
    </row>
    <row r="483" spans="1:7" ht="25.5" x14ac:dyDescent="0.2">
      <c r="A483" s="50">
        <f t="shared" si="10"/>
        <v>431</v>
      </c>
      <c r="B483" s="51" t="s">
        <v>140</v>
      </c>
      <c r="C483" s="23" t="s">
        <v>1262</v>
      </c>
      <c r="D483" s="24" t="s">
        <v>1263</v>
      </c>
      <c r="E483" s="25" t="s">
        <v>1264</v>
      </c>
      <c r="F483" s="26" t="s">
        <v>1265</v>
      </c>
      <c r="G483" s="27"/>
    </row>
    <row r="484" spans="1:7" ht="25.5" x14ac:dyDescent="0.2">
      <c r="A484" s="50">
        <f t="shared" si="10"/>
        <v>432</v>
      </c>
      <c r="B484" s="51" t="s">
        <v>143</v>
      </c>
      <c r="C484" s="23" t="s">
        <v>1266</v>
      </c>
      <c r="D484" s="24" t="s">
        <v>62</v>
      </c>
      <c r="E484" s="25" t="s">
        <v>1267</v>
      </c>
      <c r="F484" s="26" t="s">
        <v>1268</v>
      </c>
      <c r="G484" s="27"/>
    </row>
    <row r="485" spans="1:7" x14ac:dyDescent="0.2">
      <c r="A485" s="50">
        <f t="shared" si="10"/>
        <v>433</v>
      </c>
      <c r="B485" s="51" t="s">
        <v>144</v>
      </c>
      <c r="C485" s="23" t="s">
        <v>269</v>
      </c>
      <c r="D485" s="24" t="s">
        <v>270</v>
      </c>
      <c r="E485" s="28">
        <v>1</v>
      </c>
      <c r="F485" s="26" t="s">
        <v>271</v>
      </c>
      <c r="G485" s="27"/>
    </row>
    <row r="486" spans="1:7" x14ac:dyDescent="0.2">
      <c r="A486" s="50">
        <f t="shared" si="10"/>
        <v>434</v>
      </c>
      <c r="B486" s="51" t="s">
        <v>148</v>
      </c>
      <c r="C486" s="23" t="s">
        <v>1269</v>
      </c>
      <c r="D486" s="24" t="s">
        <v>274</v>
      </c>
      <c r="E486" s="28">
        <v>2</v>
      </c>
      <c r="F486" s="26" t="s">
        <v>275</v>
      </c>
      <c r="G486" s="27"/>
    </row>
    <row r="487" spans="1:7" x14ac:dyDescent="0.2">
      <c r="A487" s="50">
        <f t="shared" si="10"/>
        <v>435</v>
      </c>
      <c r="B487" s="51" t="s">
        <v>150</v>
      </c>
      <c r="C487" s="23" t="s">
        <v>1270</v>
      </c>
      <c r="D487" s="24" t="s">
        <v>274</v>
      </c>
      <c r="E487" s="28">
        <v>1</v>
      </c>
      <c r="F487" s="26" t="s">
        <v>275</v>
      </c>
      <c r="G487" s="27"/>
    </row>
    <row r="488" spans="1:7" ht="25.5" x14ac:dyDescent="0.2">
      <c r="A488" s="50">
        <f t="shared" si="10"/>
        <v>436</v>
      </c>
      <c r="B488" s="51" t="s">
        <v>152</v>
      </c>
      <c r="C488" s="23" t="s">
        <v>527</v>
      </c>
      <c r="D488" s="24" t="s">
        <v>463</v>
      </c>
      <c r="E488" s="25" t="s">
        <v>1099</v>
      </c>
      <c r="F488" s="26" t="s">
        <v>528</v>
      </c>
      <c r="G488" s="27"/>
    </row>
    <row r="489" spans="1:7" ht="25.5" x14ac:dyDescent="0.2">
      <c r="A489" s="50">
        <f t="shared" si="10"/>
        <v>437</v>
      </c>
      <c r="B489" s="51" t="s">
        <v>156</v>
      </c>
      <c r="C489" s="23" t="s">
        <v>570</v>
      </c>
      <c r="D489" s="24" t="s">
        <v>350</v>
      </c>
      <c r="E489" s="28">
        <v>1</v>
      </c>
      <c r="F489" s="26" t="s">
        <v>571</v>
      </c>
      <c r="G489" s="27"/>
    </row>
    <row r="490" spans="1:7" ht="25.5" x14ac:dyDescent="0.2">
      <c r="A490" s="50">
        <f t="shared" si="10"/>
        <v>438</v>
      </c>
      <c r="B490" s="51" t="s">
        <v>158</v>
      </c>
      <c r="C490" s="23" t="s">
        <v>1271</v>
      </c>
      <c r="D490" s="24" t="s">
        <v>404</v>
      </c>
      <c r="E490" s="25" t="s">
        <v>1085</v>
      </c>
      <c r="F490" s="26" t="s">
        <v>405</v>
      </c>
      <c r="G490" s="27"/>
    </row>
    <row r="491" spans="1:7" x14ac:dyDescent="0.2">
      <c r="A491" s="50">
        <f t="shared" si="10"/>
        <v>439</v>
      </c>
      <c r="B491" s="51" t="s">
        <v>160</v>
      </c>
      <c r="C491" s="23" t="s">
        <v>1272</v>
      </c>
      <c r="D491" s="24" t="s">
        <v>350</v>
      </c>
      <c r="E491" s="28">
        <v>1</v>
      </c>
      <c r="F491" s="26" t="s">
        <v>1273</v>
      </c>
      <c r="G491" s="27"/>
    </row>
    <row r="492" spans="1:7" ht="25.5" x14ac:dyDescent="0.2">
      <c r="A492" s="50">
        <f t="shared" si="10"/>
        <v>440</v>
      </c>
      <c r="B492" s="51" t="s">
        <v>164</v>
      </c>
      <c r="C492" s="23" t="s">
        <v>1274</v>
      </c>
      <c r="D492" s="24" t="s">
        <v>274</v>
      </c>
      <c r="E492" s="28">
        <v>1</v>
      </c>
      <c r="F492" s="26" t="s">
        <v>367</v>
      </c>
      <c r="G492" s="27"/>
    </row>
    <row r="493" spans="1:7" ht="25.5" x14ac:dyDescent="0.2">
      <c r="A493" s="50">
        <f t="shared" si="10"/>
        <v>441</v>
      </c>
      <c r="B493" s="51" t="s">
        <v>165</v>
      </c>
      <c r="C493" s="23" t="s">
        <v>316</v>
      </c>
      <c r="D493" s="24" t="s">
        <v>111</v>
      </c>
      <c r="E493" s="25" t="s">
        <v>1116</v>
      </c>
      <c r="F493" s="26" t="s">
        <v>317</v>
      </c>
      <c r="G493" s="27"/>
    </row>
    <row r="494" spans="1:7" ht="25.5" x14ac:dyDescent="0.2">
      <c r="A494" s="50">
        <f t="shared" si="10"/>
        <v>442</v>
      </c>
      <c r="B494" s="51" t="s">
        <v>166</v>
      </c>
      <c r="C494" s="23" t="s">
        <v>319</v>
      </c>
      <c r="D494" s="24" t="s">
        <v>62</v>
      </c>
      <c r="E494" s="28">
        <v>4.04</v>
      </c>
      <c r="F494" s="26" t="s">
        <v>320</v>
      </c>
      <c r="G494" s="27"/>
    </row>
    <row r="495" spans="1:7" ht="25.5" x14ac:dyDescent="0.2">
      <c r="A495" s="50">
        <f t="shared" si="10"/>
        <v>443</v>
      </c>
      <c r="B495" s="51" t="s">
        <v>168</v>
      </c>
      <c r="C495" s="23" t="s">
        <v>1275</v>
      </c>
      <c r="D495" s="24" t="s">
        <v>17</v>
      </c>
      <c r="E495" s="25" t="s">
        <v>1276</v>
      </c>
      <c r="F495" s="26" t="s">
        <v>1277</v>
      </c>
      <c r="G495" s="27"/>
    </row>
    <row r="496" spans="1:7" ht="33.75" customHeight="1" x14ac:dyDescent="0.2">
      <c r="A496" s="50">
        <f t="shared" si="10"/>
        <v>444</v>
      </c>
      <c r="B496" s="51" t="s">
        <v>170</v>
      </c>
      <c r="C496" s="23" t="s">
        <v>119</v>
      </c>
      <c r="D496" s="24" t="s">
        <v>34</v>
      </c>
      <c r="E496" s="25" t="s">
        <v>1278</v>
      </c>
      <c r="F496" s="26" t="s">
        <v>70</v>
      </c>
      <c r="G496" s="27"/>
    </row>
    <row r="497" spans="1:7" ht="15.75" x14ac:dyDescent="0.2">
      <c r="A497" s="58" t="s">
        <v>1381</v>
      </c>
      <c r="B497" s="59"/>
      <c r="C497" s="59"/>
      <c r="D497" s="59"/>
      <c r="E497" s="59"/>
      <c r="F497" s="59"/>
      <c r="G497" s="60"/>
    </row>
    <row r="498" spans="1:7" x14ac:dyDescent="0.2">
      <c r="A498" s="55"/>
      <c r="B498" s="61" t="s">
        <v>1214</v>
      </c>
      <c r="C498" s="62"/>
      <c r="D498" s="62"/>
      <c r="E498" s="62"/>
      <c r="F498" s="62"/>
      <c r="G498" s="62"/>
    </row>
    <row r="499" spans="1:7" ht="25.5" x14ac:dyDescent="0.2">
      <c r="A499" s="50">
        <f>A496+1</f>
        <v>445</v>
      </c>
      <c r="B499" s="51" t="s">
        <v>7</v>
      </c>
      <c r="C499" s="29" t="s">
        <v>133</v>
      </c>
      <c r="D499" s="30" t="s">
        <v>134</v>
      </c>
      <c r="E499" s="31" t="s">
        <v>1279</v>
      </c>
      <c r="F499" s="32" t="s">
        <v>135</v>
      </c>
      <c r="G499" s="33"/>
    </row>
    <row r="500" spans="1:7" ht="25.5" x14ac:dyDescent="0.2">
      <c r="A500" s="50">
        <f>A499+1</f>
        <v>446</v>
      </c>
      <c r="B500" s="51" t="s">
        <v>11</v>
      </c>
      <c r="C500" s="29" t="s">
        <v>145</v>
      </c>
      <c r="D500" s="30" t="s">
        <v>146</v>
      </c>
      <c r="E500" s="31" t="s">
        <v>1280</v>
      </c>
      <c r="F500" s="32" t="s">
        <v>147</v>
      </c>
      <c r="G500" s="33"/>
    </row>
    <row r="501" spans="1:7" ht="25.5" x14ac:dyDescent="0.2">
      <c r="A501" s="50">
        <f t="shared" ref="A501:A507" si="11">A500+1</f>
        <v>447</v>
      </c>
      <c r="B501" s="51" t="s">
        <v>15</v>
      </c>
      <c r="C501" s="29" t="s">
        <v>141</v>
      </c>
      <c r="D501" s="30" t="s">
        <v>17</v>
      </c>
      <c r="E501" s="31" t="s">
        <v>1279</v>
      </c>
      <c r="F501" s="32" t="s">
        <v>142</v>
      </c>
      <c r="G501" s="33"/>
    </row>
    <row r="502" spans="1:7" ht="25.5" x14ac:dyDescent="0.2">
      <c r="A502" s="50">
        <f t="shared" si="11"/>
        <v>448</v>
      </c>
      <c r="B502" s="51" t="s">
        <v>19</v>
      </c>
      <c r="C502" s="29" t="s">
        <v>12</v>
      </c>
      <c r="D502" s="30" t="s">
        <v>13</v>
      </c>
      <c r="E502" s="31" t="s">
        <v>1281</v>
      </c>
      <c r="F502" s="32" t="s">
        <v>14</v>
      </c>
      <c r="G502" s="33"/>
    </row>
    <row r="503" spans="1:7" ht="38.25" x14ac:dyDescent="0.2">
      <c r="A503" s="50">
        <f t="shared" si="11"/>
        <v>449</v>
      </c>
      <c r="B503" s="51" t="s">
        <v>23</v>
      </c>
      <c r="C503" s="29" t="s">
        <v>172</v>
      </c>
      <c r="D503" s="30" t="s">
        <v>173</v>
      </c>
      <c r="E503" s="31" t="s">
        <v>1282</v>
      </c>
      <c r="F503" s="32" t="s">
        <v>174</v>
      </c>
      <c r="G503" s="33"/>
    </row>
    <row r="504" spans="1:7" ht="38.25" x14ac:dyDescent="0.2">
      <c r="A504" s="50">
        <f t="shared" si="11"/>
        <v>450</v>
      </c>
      <c r="B504" s="51" t="s">
        <v>27</v>
      </c>
      <c r="C504" s="29" t="s">
        <v>176</v>
      </c>
      <c r="D504" s="30" t="s">
        <v>177</v>
      </c>
      <c r="E504" s="31" t="s">
        <v>1282</v>
      </c>
      <c r="F504" s="32" t="s">
        <v>178</v>
      </c>
      <c r="G504" s="33"/>
    </row>
    <row r="505" spans="1:7" ht="38.25" x14ac:dyDescent="0.2">
      <c r="A505" s="50">
        <f t="shared" si="11"/>
        <v>451</v>
      </c>
      <c r="B505" s="51" t="s">
        <v>29</v>
      </c>
      <c r="C505" s="29" t="s">
        <v>1220</v>
      </c>
      <c r="D505" s="30" t="s">
        <v>177</v>
      </c>
      <c r="E505" s="31" t="s">
        <v>1283</v>
      </c>
      <c r="F505" s="32" t="s">
        <v>1222</v>
      </c>
      <c r="G505" s="33"/>
    </row>
    <row r="506" spans="1:7" ht="25.5" x14ac:dyDescent="0.2">
      <c r="A506" s="50">
        <f t="shared" si="11"/>
        <v>452</v>
      </c>
      <c r="B506" s="51" t="s">
        <v>32</v>
      </c>
      <c r="C506" s="29" t="s">
        <v>167</v>
      </c>
      <c r="D506" s="30" t="s">
        <v>101</v>
      </c>
      <c r="E506" s="31" t="s">
        <v>1284</v>
      </c>
      <c r="F506" s="32" t="s">
        <v>14</v>
      </c>
      <c r="G506" s="33"/>
    </row>
    <row r="507" spans="1:7" ht="25.5" x14ac:dyDescent="0.2">
      <c r="A507" s="50">
        <f t="shared" si="11"/>
        <v>453</v>
      </c>
      <c r="B507" s="51" t="s">
        <v>35</v>
      </c>
      <c r="C507" s="29" t="s">
        <v>187</v>
      </c>
      <c r="D507" s="30" t="s">
        <v>101</v>
      </c>
      <c r="E507" s="31" t="s">
        <v>1285</v>
      </c>
      <c r="F507" s="32" t="s">
        <v>14</v>
      </c>
      <c r="G507" s="33"/>
    </row>
    <row r="508" spans="1:7" x14ac:dyDescent="0.2">
      <c r="A508" s="55"/>
      <c r="B508" s="61" t="s">
        <v>1225</v>
      </c>
      <c r="C508" s="62"/>
      <c r="D508" s="62"/>
      <c r="E508" s="62"/>
      <c r="F508" s="62"/>
      <c r="G508" s="62"/>
    </row>
    <row r="509" spans="1:7" ht="38.25" x14ac:dyDescent="0.2">
      <c r="A509" s="50">
        <f>A507+1</f>
        <v>454</v>
      </c>
      <c r="B509" s="51" t="s">
        <v>38</v>
      </c>
      <c r="C509" s="29" t="s">
        <v>1235</v>
      </c>
      <c r="D509" s="30" t="s">
        <v>241</v>
      </c>
      <c r="E509" s="31" t="s">
        <v>1286</v>
      </c>
      <c r="F509" s="32" t="s">
        <v>1237</v>
      </c>
      <c r="G509" s="33"/>
    </row>
    <row r="510" spans="1:7" ht="25.5" x14ac:dyDescent="0.2">
      <c r="A510" s="50">
        <f>A509+1</f>
        <v>455</v>
      </c>
      <c r="B510" s="51" t="s">
        <v>40</v>
      </c>
      <c r="C510" s="29" t="s">
        <v>1238</v>
      </c>
      <c r="D510" s="30" t="s">
        <v>34</v>
      </c>
      <c r="E510" s="31" t="s">
        <v>1287</v>
      </c>
      <c r="F510" s="32" t="s">
        <v>1240</v>
      </c>
      <c r="G510" s="33"/>
    </row>
    <row r="511" spans="1:7" ht="38.25" x14ac:dyDescent="0.2">
      <c r="A511" s="50">
        <f t="shared" ref="A511:A521" si="12">A510+1</f>
        <v>456</v>
      </c>
      <c r="B511" s="51" t="s">
        <v>43</v>
      </c>
      <c r="C511" s="29" t="s">
        <v>1241</v>
      </c>
      <c r="D511" s="30" t="s">
        <v>274</v>
      </c>
      <c r="E511" s="31" t="s">
        <v>1242</v>
      </c>
      <c r="F511" s="32" t="s">
        <v>14</v>
      </c>
      <c r="G511" s="33"/>
    </row>
    <row r="512" spans="1:7" ht="38.25" x14ac:dyDescent="0.2">
      <c r="A512" s="50">
        <f t="shared" si="12"/>
        <v>457</v>
      </c>
      <c r="B512" s="51" t="s">
        <v>46</v>
      </c>
      <c r="C512" s="29" t="s">
        <v>1243</v>
      </c>
      <c r="D512" s="30" t="s">
        <v>274</v>
      </c>
      <c r="E512" s="31" t="s">
        <v>1288</v>
      </c>
      <c r="F512" s="32" t="s">
        <v>14</v>
      </c>
      <c r="G512" s="33"/>
    </row>
    <row r="513" spans="1:7" ht="38.25" x14ac:dyDescent="0.2">
      <c r="A513" s="50">
        <f t="shared" si="12"/>
        <v>458</v>
      </c>
      <c r="B513" s="51" t="s">
        <v>49</v>
      </c>
      <c r="C513" s="29" t="s">
        <v>1245</v>
      </c>
      <c r="D513" s="30" t="s">
        <v>274</v>
      </c>
      <c r="E513" s="31" t="s">
        <v>1289</v>
      </c>
      <c r="F513" s="32" t="s">
        <v>14</v>
      </c>
      <c r="G513" s="33"/>
    </row>
    <row r="514" spans="1:7" ht="38.25" x14ac:dyDescent="0.2">
      <c r="A514" s="50">
        <f t="shared" si="12"/>
        <v>459</v>
      </c>
      <c r="B514" s="51" t="s">
        <v>53</v>
      </c>
      <c r="C514" s="29" t="s">
        <v>1247</v>
      </c>
      <c r="D514" s="30" t="s">
        <v>274</v>
      </c>
      <c r="E514" s="31" t="s">
        <v>1290</v>
      </c>
      <c r="F514" s="32" t="s">
        <v>14</v>
      </c>
      <c r="G514" s="33"/>
    </row>
    <row r="515" spans="1:7" ht="38.25" x14ac:dyDescent="0.2">
      <c r="A515" s="50">
        <f t="shared" si="12"/>
        <v>460</v>
      </c>
      <c r="B515" s="51" t="s">
        <v>57</v>
      </c>
      <c r="C515" s="29" t="s">
        <v>1249</v>
      </c>
      <c r="D515" s="30" t="s">
        <v>274</v>
      </c>
      <c r="E515" s="31" t="s">
        <v>1291</v>
      </c>
      <c r="F515" s="32" t="s">
        <v>14</v>
      </c>
      <c r="G515" s="33"/>
    </row>
    <row r="516" spans="1:7" ht="38.25" x14ac:dyDescent="0.2">
      <c r="A516" s="50">
        <f t="shared" si="12"/>
        <v>461</v>
      </c>
      <c r="B516" s="51" t="s">
        <v>60</v>
      </c>
      <c r="C516" s="29" t="s">
        <v>1226</v>
      </c>
      <c r="D516" s="30" t="s">
        <v>286</v>
      </c>
      <c r="E516" s="31" t="s">
        <v>1084</v>
      </c>
      <c r="F516" s="32" t="s">
        <v>1228</v>
      </c>
      <c r="G516" s="33"/>
    </row>
    <row r="517" spans="1:7" ht="38.25" x14ac:dyDescent="0.2">
      <c r="A517" s="50">
        <f t="shared" si="12"/>
        <v>462</v>
      </c>
      <c r="B517" s="51" t="s">
        <v>63</v>
      </c>
      <c r="C517" s="29" t="s">
        <v>285</v>
      </c>
      <c r="D517" s="30" t="s">
        <v>286</v>
      </c>
      <c r="E517" s="31" t="s">
        <v>1085</v>
      </c>
      <c r="F517" s="32" t="s">
        <v>287</v>
      </c>
      <c r="G517" s="33"/>
    </row>
    <row r="518" spans="1:7" ht="38.25" x14ac:dyDescent="0.2">
      <c r="A518" s="50">
        <f t="shared" si="12"/>
        <v>463</v>
      </c>
      <c r="B518" s="51" t="s">
        <v>65</v>
      </c>
      <c r="C518" s="29" t="s">
        <v>310</v>
      </c>
      <c r="D518" s="30" t="s">
        <v>177</v>
      </c>
      <c r="E518" s="31" t="s">
        <v>1292</v>
      </c>
      <c r="F518" s="32" t="s">
        <v>311</v>
      </c>
      <c r="G518" s="33"/>
    </row>
    <row r="519" spans="1:7" ht="38.25" x14ac:dyDescent="0.2">
      <c r="A519" s="50">
        <f t="shared" si="12"/>
        <v>464</v>
      </c>
      <c r="B519" s="51" t="s">
        <v>68</v>
      </c>
      <c r="C519" s="29" t="s">
        <v>1232</v>
      </c>
      <c r="D519" s="30" t="s">
        <v>177</v>
      </c>
      <c r="E519" s="31" t="s">
        <v>1293</v>
      </c>
      <c r="F519" s="32" t="s">
        <v>1234</v>
      </c>
      <c r="G519" s="33"/>
    </row>
    <row r="520" spans="1:7" ht="25.5" x14ac:dyDescent="0.2">
      <c r="A520" s="50">
        <f t="shared" si="12"/>
        <v>465</v>
      </c>
      <c r="B520" s="51" t="s">
        <v>71</v>
      </c>
      <c r="C520" s="29" t="s">
        <v>167</v>
      </c>
      <c r="D520" s="30" t="s">
        <v>101</v>
      </c>
      <c r="E520" s="31" t="s">
        <v>1284</v>
      </c>
      <c r="F520" s="32" t="s">
        <v>14</v>
      </c>
      <c r="G520" s="33"/>
    </row>
    <row r="521" spans="1:7" ht="25.5" x14ac:dyDescent="0.2">
      <c r="A521" s="50">
        <f t="shared" si="12"/>
        <v>466</v>
      </c>
      <c r="B521" s="51" t="s">
        <v>75</v>
      </c>
      <c r="C521" s="29" t="s">
        <v>187</v>
      </c>
      <c r="D521" s="30" t="s">
        <v>101</v>
      </c>
      <c r="E521" s="31" t="s">
        <v>1285</v>
      </c>
      <c r="F521" s="32" t="s">
        <v>14</v>
      </c>
      <c r="G521" s="33"/>
    </row>
    <row r="522" spans="1:7" x14ac:dyDescent="0.2">
      <c r="A522" s="55"/>
      <c r="B522" s="61" t="s">
        <v>1251</v>
      </c>
      <c r="C522" s="62"/>
      <c r="D522" s="62"/>
      <c r="E522" s="62"/>
      <c r="F522" s="62"/>
      <c r="G522" s="62"/>
    </row>
    <row r="523" spans="1:7" ht="25.5" x14ac:dyDescent="0.2">
      <c r="A523" s="50">
        <f>A521+1</f>
        <v>467</v>
      </c>
      <c r="B523" s="51" t="s">
        <v>80</v>
      </c>
      <c r="C523" s="29" t="s">
        <v>66</v>
      </c>
      <c r="D523" s="30" t="s">
        <v>51</v>
      </c>
      <c r="E523" s="31" t="s">
        <v>1294</v>
      </c>
      <c r="F523" s="32" t="s">
        <v>67</v>
      </c>
      <c r="G523" s="33"/>
    </row>
    <row r="524" spans="1:7" ht="25.5" x14ac:dyDescent="0.2">
      <c r="A524" s="50">
        <f>A523+1</f>
        <v>468</v>
      </c>
      <c r="B524" s="51" t="s">
        <v>83</v>
      </c>
      <c r="C524" s="29" t="s">
        <v>69</v>
      </c>
      <c r="D524" s="30" t="s">
        <v>34</v>
      </c>
      <c r="E524" s="31" t="s">
        <v>1295</v>
      </c>
      <c r="F524" s="32" t="s">
        <v>371</v>
      </c>
      <c r="G524" s="33"/>
    </row>
    <row r="525" spans="1:7" ht="25.5" x14ac:dyDescent="0.2">
      <c r="A525" s="50">
        <f t="shared" ref="A525:A544" si="13">A524+1</f>
        <v>469</v>
      </c>
      <c r="B525" s="51" t="s">
        <v>86</v>
      </c>
      <c r="C525" s="29" t="s">
        <v>434</v>
      </c>
      <c r="D525" s="30" t="s">
        <v>424</v>
      </c>
      <c r="E525" s="31" t="s">
        <v>1296</v>
      </c>
      <c r="F525" s="32" t="s">
        <v>425</v>
      </c>
      <c r="G525" s="33"/>
    </row>
    <row r="526" spans="1:7" ht="25.5" x14ac:dyDescent="0.2">
      <c r="A526" s="50">
        <f t="shared" si="13"/>
        <v>470</v>
      </c>
      <c r="B526" s="51" t="s">
        <v>87</v>
      </c>
      <c r="C526" s="29" t="s">
        <v>427</v>
      </c>
      <c r="D526" s="30" t="s">
        <v>354</v>
      </c>
      <c r="E526" s="34">
        <v>1</v>
      </c>
      <c r="F526" s="32" t="s">
        <v>429</v>
      </c>
      <c r="G526" s="33"/>
    </row>
    <row r="527" spans="1:7" ht="25.5" x14ac:dyDescent="0.2">
      <c r="A527" s="50">
        <f t="shared" si="13"/>
        <v>471</v>
      </c>
      <c r="B527" s="51" t="s">
        <v>89</v>
      </c>
      <c r="C527" s="29" t="s">
        <v>1259</v>
      </c>
      <c r="D527" s="30" t="s">
        <v>404</v>
      </c>
      <c r="E527" s="31" t="s">
        <v>1297</v>
      </c>
      <c r="F527" s="32" t="s">
        <v>405</v>
      </c>
      <c r="G527" s="33"/>
    </row>
    <row r="528" spans="1:7" ht="25.5" x14ac:dyDescent="0.2">
      <c r="A528" s="50">
        <f t="shared" si="13"/>
        <v>472</v>
      </c>
      <c r="B528" s="51" t="s">
        <v>92</v>
      </c>
      <c r="C528" s="29" t="s">
        <v>373</v>
      </c>
      <c r="D528" s="30" t="s">
        <v>354</v>
      </c>
      <c r="E528" s="31" t="s">
        <v>1298</v>
      </c>
      <c r="F528" s="32" t="s">
        <v>374</v>
      </c>
      <c r="G528" s="33"/>
    </row>
    <row r="529" spans="1:7" ht="25.5" x14ac:dyDescent="0.2">
      <c r="A529" s="50">
        <f t="shared" si="13"/>
        <v>473</v>
      </c>
      <c r="B529" s="51" t="s">
        <v>96</v>
      </c>
      <c r="C529" s="29" t="s">
        <v>376</v>
      </c>
      <c r="D529" s="30" t="s">
        <v>354</v>
      </c>
      <c r="E529" s="31" t="s">
        <v>1298</v>
      </c>
      <c r="F529" s="32" t="s">
        <v>377</v>
      </c>
      <c r="G529" s="33"/>
    </row>
    <row r="530" spans="1:7" ht="25.5" x14ac:dyDescent="0.2">
      <c r="A530" s="50">
        <f t="shared" si="13"/>
        <v>474</v>
      </c>
      <c r="B530" s="51" t="s">
        <v>99</v>
      </c>
      <c r="C530" s="29" t="s">
        <v>527</v>
      </c>
      <c r="D530" s="30" t="s">
        <v>463</v>
      </c>
      <c r="E530" s="31" t="s">
        <v>1299</v>
      </c>
      <c r="F530" s="32" t="s">
        <v>528</v>
      </c>
      <c r="G530" s="33"/>
    </row>
    <row r="531" spans="1:7" ht="25.5" x14ac:dyDescent="0.2">
      <c r="A531" s="50">
        <f t="shared" si="13"/>
        <v>475</v>
      </c>
      <c r="B531" s="51" t="s">
        <v>102</v>
      </c>
      <c r="C531" s="29" t="s">
        <v>1300</v>
      </c>
      <c r="D531" s="30" t="s">
        <v>274</v>
      </c>
      <c r="E531" s="31" t="s">
        <v>1301</v>
      </c>
      <c r="F531" s="32" t="s">
        <v>1302</v>
      </c>
      <c r="G531" s="33"/>
    </row>
    <row r="532" spans="1:7" ht="25.5" x14ac:dyDescent="0.2">
      <c r="A532" s="50">
        <f t="shared" si="13"/>
        <v>476</v>
      </c>
      <c r="B532" s="51" t="s">
        <v>106</v>
      </c>
      <c r="C532" s="29" t="s">
        <v>466</v>
      </c>
      <c r="D532" s="30" t="s">
        <v>467</v>
      </c>
      <c r="E532" s="31" t="s">
        <v>1303</v>
      </c>
      <c r="F532" s="32" t="s">
        <v>468</v>
      </c>
      <c r="G532" s="33"/>
    </row>
    <row r="533" spans="1:7" ht="25.5" x14ac:dyDescent="0.2">
      <c r="A533" s="50">
        <f t="shared" si="13"/>
        <v>477</v>
      </c>
      <c r="B533" s="51" t="s">
        <v>109</v>
      </c>
      <c r="C533" s="29" t="s">
        <v>1261</v>
      </c>
      <c r="D533" s="30" t="s">
        <v>511</v>
      </c>
      <c r="E533" s="31" t="s">
        <v>1085</v>
      </c>
      <c r="F533" s="32" t="s">
        <v>512</v>
      </c>
      <c r="G533" s="33"/>
    </row>
    <row r="534" spans="1:7" ht="51" x14ac:dyDescent="0.2">
      <c r="A534" s="50">
        <f t="shared" si="13"/>
        <v>478</v>
      </c>
      <c r="B534" s="51" t="s">
        <v>113</v>
      </c>
      <c r="C534" s="29" t="s">
        <v>472</v>
      </c>
      <c r="D534" s="30" t="s">
        <v>274</v>
      </c>
      <c r="E534" s="34">
        <v>2</v>
      </c>
      <c r="F534" s="32" t="s">
        <v>473</v>
      </c>
      <c r="G534" s="33"/>
    </row>
    <row r="535" spans="1:7" ht="25.5" x14ac:dyDescent="0.2">
      <c r="A535" s="50">
        <f t="shared" si="13"/>
        <v>479</v>
      </c>
      <c r="B535" s="51" t="s">
        <v>115</v>
      </c>
      <c r="C535" s="29" t="s">
        <v>1262</v>
      </c>
      <c r="D535" s="30" t="s">
        <v>1263</v>
      </c>
      <c r="E535" s="31" t="s">
        <v>1304</v>
      </c>
      <c r="F535" s="32" t="s">
        <v>1265</v>
      </c>
      <c r="G535" s="33"/>
    </row>
    <row r="536" spans="1:7" ht="25.5" x14ac:dyDescent="0.2">
      <c r="A536" s="50">
        <f t="shared" si="13"/>
        <v>480</v>
      </c>
      <c r="B536" s="51" t="s">
        <v>118</v>
      </c>
      <c r="C536" s="29" t="s">
        <v>1266</v>
      </c>
      <c r="D536" s="30" t="s">
        <v>62</v>
      </c>
      <c r="E536" s="31" t="s">
        <v>1305</v>
      </c>
      <c r="F536" s="32" t="s">
        <v>1268</v>
      </c>
      <c r="G536" s="33"/>
    </row>
    <row r="537" spans="1:7" ht="25.5" x14ac:dyDescent="0.2">
      <c r="A537" s="50">
        <f t="shared" si="13"/>
        <v>481</v>
      </c>
      <c r="B537" s="51" t="s">
        <v>120</v>
      </c>
      <c r="C537" s="29" t="s">
        <v>1306</v>
      </c>
      <c r="D537" s="30" t="s">
        <v>700</v>
      </c>
      <c r="E537" s="31" t="s">
        <v>1307</v>
      </c>
      <c r="F537" s="32" t="s">
        <v>1308</v>
      </c>
      <c r="G537" s="33"/>
    </row>
    <row r="538" spans="1:7" x14ac:dyDescent="0.2">
      <c r="A538" s="50">
        <f t="shared" si="13"/>
        <v>482</v>
      </c>
      <c r="B538" s="51" t="s">
        <v>123</v>
      </c>
      <c r="C538" s="29" t="s">
        <v>1309</v>
      </c>
      <c r="D538" s="30" t="s">
        <v>62</v>
      </c>
      <c r="E538" s="34">
        <v>1.5</v>
      </c>
      <c r="F538" s="32" t="s">
        <v>1310</v>
      </c>
      <c r="G538" s="33"/>
    </row>
    <row r="539" spans="1:7" ht="25.5" x14ac:dyDescent="0.2">
      <c r="A539" s="50">
        <f t="shared" si="13"/>
        <v>483</v>
      </c>
      <c r="B539" s="51" t="s">
        <v>124</v>
      </c>
      <c r="C539" s="29" t="s">
        <v>1311</v>
      </c>
      <c r="D539" s="30" t="s">
        <v>520</v>
      </c>
      <c r="E539" s="31" t="s">
        <v>1099</v>
      </c>
      <c r="F539" s="32" t="s">
        <v>1312</v>
      </c>
      <c r="G539" s="33"/>
    </row>
    <row r="540" spans="1:7" ht="25.5" x14ac:dyDescent="0.2">
      <c r="A540" s="50">
        <f t="shared" si="13"/>
        <v>484</v>
      </c>
      <c r="B540" s="51" t="s">
        <v>128</v>
      </c>
      <c r="C540" s="29" t="s">
        <v>1313</v>
      </c>
      <c r="D540" s="30" t="s">
        <v>350</v>
      </c>
      <c r="E540" s="34">
        <v>1</v>
      </c>
      <c r="F540" s="32" t="s">
        <v>1314</v>
      </c>
      <c r="G540" s="33"/>
    </row>
    <row r="541" spans="1:7" ht="38.25" x14ac:dyDescent="0.2">
      <c r="A541" s="50">
        <f t="shared" si="13"/>
        <v>485</v>
      </c>
      <c r="B541" s="51" t="s">
        <v>132</v>
      </c>
      <c r="C541" s="29" t="s">
        <v>211</v>
      </c>
      <c r="D541" s="30" t="s">
        <v>177</v>
      </c>
      <c r="E541" s="31" t="s">
        <v>1315</v>
      </c>
      <c r="F541" s="32" t="s">
        <v>212</v>
      </c>
      <c r="G541" s="33"/>
    </row>
    <row r="542" spans="1:7" ht="38.25" x14ac:dyDescent="0.2">
      <c r="A542" s="50">
        <f t="shared" si="13"/>
        <v>486</v>
      </c>
      <c r="B542" s="51" t="s">
        <v>136</v>
      </c>
      <c r="C542" s="29" t="s">
        <v>944</v>
      </c>
      <c r="D542" s="30" t="s">
        <v>177</v>
      </c>
      <c r="E542" s="31" t="s">
        <v>1315</v>
      </c>
      <c r="F542" s="32" t="s">
        <v>945</v>
      </c>
      <c r="G542" s="33"/>
    </row>
    <row r="543" spans="1:7" s="57" customFormat="1" ht="31.5" customHeight="1" x14ac:dyDescent="0.2">
      <c r="A543" s="50">
        <f t="shared" si="13"/>
        <v>487</v>
      </c>
      <c r="B543" s="51" t="s">
        <v>140</v>
      </c>
      <c r="C543" s="29" t="s">
        <v>1272</v>
      </c>
      <c r="D543" s="30" t="s">
        <v>350</v>
      </c>
      <c r="E543" s="34">
        <v>2</v>
      </c>
      <c r="F543" s="32" t="s">
        <v>1273</v>
      </c>
      <c r="G543" s="33"/>
    </row>
    <row r="544" spans="1:7" ht="25.5" x14ac:dyDescent="0.2">
      <c r="A544" s="50">
        <f t="shared" si="13"/>
        <v>488</v>
      </c>
      <c r="B544" s="51" t="s">
        <v>143</v>
      </c>
      <c r="C544" s="29" t="s">
        <v>1274</v>
      </c>
      <c r="D544" s="30" t="s">
        <v>274</v>
      </c>
      <c r="E544" s="34">
        <v>2</v>
      </c>
      <c r="F544" s="32" t="s">
        <v>367</v>
      </c>
      <c r="G544" s="33"/>
    </row>
    <row r="545" spans="1:7" ht="15.75" x14ac:dyDescent="0.2">
      <c r="A545" s="58" t="s">
        <v>1380</v>
      </c>
      <c r="B545" s="59"/>
      <c r="C545" s="59"/>
      <c r="D545" s="59"/>
      <c r="E545" s="59"/>
      <c r="F545" s="59"/>
      <c r="G545" s="60"/>
    </row>
    <row r="546" spans="1:7" x14ac:dyDescent="0.2">
      <c r="A546" s="55"/>
      <c r="B546" s="61" t="s">
        <v>1214</v>
      </c>
      <c r="C546" s="62"/>
      <c r="D546" s="62"/>
      <c r="E546" s="62"/>
      <c r="F546" s="62"/>
      <c r="G546" s="62"/>
    </row>
    <row r="547" spans="1:7" ht="38.25" x14ac:dyDescent="0.2">
      <c r="A547" s="50">
        <f>A544+1</f>
        <v>489</v>
      </c>
      <c r="B547" s="51" t="s">
        <v>7</v>
      </c>
      <c r="C547" s="38" t="s">
        <v>1316</v>
      </c>
      <c r="D547" s="39" t="s">
        <v>1317</v>
      </c>
      <c r="E547" s="40" t="s">
        <v>1318</v>
      </c>
      <c r="F547" s="41" t="s">
        <v>1319</v>
      </c>
      <c r="G547" s="42"/>
    </row>
    <row r="548" spans="1:7" ht="38.25" x14ac:dyDescent="0.2">
      <c r="A548" s="50">
        <f>A547+1</f>
        <v>490</v>
      </c>
      <c r="B548" s="51" t="s">
        <v>11</v>
      </c>
      <c r="C548" s="38" t="s">
        <v>172</v>
      </c>
      <c r="D548" s="39" t="s">
        <v>173</v>
      </c>
      <c r="E548" s="40" t="s">
        <v>1320</v>
      </c>
      <c r="F548" s="41" t="s">
        <v>174</v>
      </c>
      <c r="G548" s="42"/>
    </row>
    <row r="549" spans="1:7" ht="38.25" x14ac:dyDescent="0.2">
      <c r="A549" s="50">
        <f t="shared" ref="A549:A554" si="14">A548+1</f>
        <v>491</v>
      </c>
      <c r="B549" s="51" t="s">
        <v>15</v>
      </c>
      <c r="C549" s="38" t="s">
        <v>176</v>
      </c>
      <c r="D549" s="39" t="s">
        <v>177</v>
      </c>
      <c r="E549" s="40" t="s">
        <v>1320</v>
      </c>
      <c r="F549" s="41" t="s">
        <v>178</v>
      </c>
      <c r="G549" s="42"/>
    </row>
    <row r="550" spans="1:7" ht="38.25" x14ac:dyDescent="0.2">
      <c r="A550" s="50">
        <f t="shared" si="14"/>
        <v>492</v>
      </c>
      <c r="B550" s="51" t="s">
        <v>19</v>
      </c>
      <c r="C550" s="38" t="s">
        <v>1321</v>
      </c>
      <c r="D550" s="39" t="s">
        <v>299</v>
      </c>
      <c r="E550" s="40" t="s">
        <v>1322</v>
      </c>
      <c r="F550" s="41" t="s">
        <v>1323</v>
      </c>
      <c r="G550" s="42"/>
    </row>
    <row r="551" spans="1:7" ht="25.5" x14ac:dyDescent="0.2">
      <c r="A551" s="50">
        <f t="shared" si="14"/>
        <v>493</v>
      </c>
      <c r="B551" s="51" t="s">
        <v>23</v>
      </c>
      <c r="C551" s="38" t="s">
        <v>54</v>
      </c>
      <c r="D551" s="39" t="s">
        <v>55</v>
      </c>
      <c r="E551" s="43">
        <v>2.1399999999999999E-2</v>
      </c>
      <c r="F551" s="41" t="s">
        <v>56</v>
      </c>
      <c r="G551" s="42"/>
    </row>
    <row r="552" spans="1:7" ht="38.25" x14ac:dyDescent="0.2">
      <c r="A552" s="50">
        <f t="shared" si="14"/>
        <v>494</v>
      </c>
      <c r="B552" s="51" t="s">
        <v>27</v>
      </c>
      <c r="C552" s="38" t="s">
        <v>1220</v>
      </c>
      <c r="D552" s="39" t="s">
        <v>177</v>
      </c>
      <c r="E552" s="40" t="s">
        <v>1324</v>
      </c>
      <c r="F552" s="41" t="s">
        <v>1222</v>
      </c>
      <c r="G552" s="42"/>
    </row>
    <row r="553" spans="1:7" ht="25.5" x14ac:dyDescent="0.2">
      <c r="A553" s="50">
        <f t="shared" si="14"/>
        <v>495</v>
      </c>
      <c r="B553" s="51" t="s">
        <v>29</v>
      </c>
      <c r="C553" s="38" t="s">
        <v>167</v>
      </c>
      <c r="D553" s="39" t="s">
        <v>101</v>
      </c>
      <c r="E553" s="40" t="s">
        <v>1325</v>
      </c>
      <c r="F553" s="41" t="s">
        <v>14</v>
      </c>
      <c r="G553" s="42"/>
    </row>
    <row r="554" spans="1:7" ht="25.5" x14ac:dyDescent="0.2">
      <c r="A554" s="50">
        <f t="shared" si="14"/>
        <v>496</v>
      </c>
      <c r="B554" s="51" t="s">
        <v>32</v>
      </c>
      <c r="C554" s="38" t="s">
        <v>187</v>
      </c>
      <c r="D554" s="39" t="s">
        <v>101</v>
      </c>
      <c r="E554" s="40" t="s">
        <v>1326</v>
      </c>
      <c r="F554" s="41" t="s">
        <v>14</v>
      </c>
      <c r="G554" s="42"/>
    </row>
    <row r="555" spans="1:7" x14ac:dyDescent="0.2">
      <c r="A555" s="55"/>
      <c r="B555" s="63" t="s">
        <v>1327</v>
      </c>
      <c r="C555" s="62"/>
      <c r="D555" s="62"/>
      <c r="E555" s="62"/>
      <c r="F555" s="62"/>
      <c r="G555" s="62"/>
    </row>
    <row r="556" spans="1:7" ht="25.5" x14ac:dyDescent="0.2">
      <c r="A556" s="50">
        <f>A554+1</f>
        <v>497</v>
      </c>
      <c r="B556" s="51" t="s">
        <v>35</v>
      </c>
      <c r="C556" s="38" t="s">
        <v>358</v>
      </c>
      <c r="D556" s="39" t="s">
        <v>359</v>
      </c>
      <c r="E556" s="40" t="s">
        <v>1328</v>
      </c>
      <c r="F556" s="41" t="s">
        <v>360</v>
      </c>
      <c r="G556" s="42"/>
    </row>
    <row r="557" spans="1:7" ht="25.5" x14ac:dyDescent="0.2">
      <c r="A557" s="50">
        <f>A556+1</f>
        <v>498</v>
      </c>
      <c r="B557" s="51" t="s">
        <v>38</v>
      </c>
      <c r="C557" s="38" t="s">
        <v>340</v>
      </c>
      <c r="D557" s="39" t="s">
        <v>341</v>
      </c>
      <c r="E557" s="40" t="s">
        <v>1084</v>
      </c>
      <c r="F557" s="41" t="s">
        <v>342</v>
      </c>
      <c r="G557" s="42"/>
    </row>
    <row r="558" spans="1:7" ht="25.5" x14ac:dyDescent="0.2">
      <c r="A558" s="50">
        <f t="shared" ref="A558:A582" si="15">A557+1</f>
        <v>499</v>
      </c>
      <c r="B558" s="51" t="s">
        <v>40</v>
      </c>
      <c r="C558" s="38" t="s">
        <v>1329</v>
      </c>
      <c r="D558" s="39" t="s">
        <v>346</v>
      </c>
      <c r="E558" s="40" t="s">
        <v>1330</v>
      </c>
      <c r="F558" s="41" t="s">
        <v>1331</v>
      </c>
      <c r="G558" s="42"/>
    </row>
    <row r="559" spans="1:7" ht="38.25" x14ac:dyDescent="0.2">
      <c r="A559" s="50">
        <f t="shared" si="15"/>
        <v>500</v>
      </c>
      <c r="B559" s="51" t="s">
        <v>43</v>
      </c>
      <c r="C559" s="38" t="s">
        <v>54</v>
      </c>
      <c r="D559" s="39" t="s">
        <v>55</v>
      </c>
      <c r="E559" s="40" t="s">
        <v>1332</v>
      </c>
      <c r="F559" s="41" t="s">
        <v>56</v>
      </c>
      <c r="G559" s="42"/>
    </row>
    <row r="560" spans="1:7" ht="38.25" x14ac:dyDescent="0.2">
      <c r="A560" s="50">
        <f t="shared" si="15"/>
        <v>501</v>
      </c>
      <c r="B560" s="51" t="s">
        <v>46</v>
      </c>
      <c r="C560" s="38" t="s">
        <v>176</v>
      </c>
      <c r="D560" s="39" t="s">
        <v>177</v>
      </c>
      <c r="E560" s="40" t="s">
        <v>1307</v>
      </c>
      <c r="F560" s="41" t="s">
        <v>178</v>
      </c>
      <c r="G560" s="42"/>
    </row>
    <row r="561" spans="1:7" ht="38.25" x14ac:dyDescent="0.2">
      <c r="A561" s="50">
        <f t="shared" si="15"/>
        <v>502</v>
      </c>
      <c r="B561" s="51" t="s">
        <v>49</v>
      </c>
      <c r="C561" s="38" t="s">
        <v>1220</v>
      </c>
      <c r="D561" s="39" t="s">
        <v>177</v>
      </c>
      <c r="E561" s="40" t="s">
        <v>1307</v>
      </c>
      <c r="F561" s="41" t="s">
        <v>1222</v>
      </c>
      <c r="G561" s="42"/>
    </row>
    <row r="562" spans="1:7" ht="25.5" x14ac:dyDescent="0.2">
      <c r="A562" s="50">
        <f t="shared" si="15"/>
        <v>503</v>
      </c>
      <c r="B562" s="51" t="s">
        <v>53</v>
      </c>
      <c r="C562" s="38" t="s">
        <v>167</v>
      </c>
      <c r="D562" s="39" t="s">
        <v>101</v>
      </c>
      <c r="E562" s="40" t="s">
        <v>1333</v>
      </c>
      <c r="F562" s="41" t="s">
        <v>14</v>
      </c>
      <c r="G562" s="42"/>
    </row>
    <row r="563" spans="1:7" ht="25.5" x14ac:dyDescent="0.2">
      <c r="A563" s="50">
        <f t="shared" si="15"/>
        <v>504</v>
      </c>
      <c r="B563" s="51" t="s">
        <v>57</v>
      </c>
      <c r="C563" s="38" t="s">
        <v>187</v>
      </c>
      <c r="D563" s="39" t="s">
        <v>101</v>
      </c>
      <c r="E563" s="40" t="s">
        <v>1334</v>
      </c>
      <c r="F563" s="41" t="s">
        <v>14</v>
      </c>
      <c r="G563" s="42"/>
    </row>
    <row r="564" spans="1:7" ht="25.5" x14ac:dyDescent="0.2">
      <c r="A564" s="50">
        <f t="shared" si="15"/>
        <v>505</v>
      </c>
      <c r="B564" s="51" t="s">
        <v>60</v>
      </c>
      <c r="C564" s="38" t="s">
        <v>1335</v>
      </c>
      <c r="D564" s="39" t="s">
        <v>111</v>
      </c>
      <c r="E564" s="40" t="s">
        <v>1124</v>
      </c>
      <c r="F564" s="41" t="s">
        <v>112</v>
      </c>
      <c r="G564" s="42"/>
    </row>
    <row r="565" spans="1:7" ht="41.25" customHeight="1" x14ac:dyDescent="0.2">
      <c r="A565" s="50">
        <f t="shared" si="15"/>
        <v>506</v>
      </c>
      <c r="B565" s="51" t="s">
        <v>63</v>
      </c>
      <c r="C565" s="38" t="s">
        <v>114</v>
      </c>
      <c r="D565" s="39" t="s">
        <v>62</v>
      </c>
      <c r="E565" s="43">
        <v>7</v>
      </c>
      <c r="F565" s="41" t="s">
        <v>14</v>
      </c>
      <c r="G565" s="42"/>
    </row>
    <row r="566" spans="1:7" ht="25.5" x14ac:dyDescent="0.2">
      <c r="A566" s="50">
        <f t="shared" si="15"/>
        <v>507</v>
      </c>
      <c r="B566" s="51" t="s">
        <v>65</v>
      </c>
      <c r="C566" s="38" t="s">
        <v>1336</v>
      </c>
      <c r="D566" s="39" t="s">
        <v>1337</v>
      </c>
      <c r="E566" s="40" t="s">
        <v>1338</v>
      </c>
      <c r="F566" s="41" t="s">
        <v>1339</v>
      </c>
      <c r="G566" s="42"/>
    </row>
    <row r="567" spans="1:7" ht="38.25" x14ac:dyDescent="0.2">
      <c r="A567" s="50">
        <f t="shared" si="15"/>
        <v>508</v>
      </c>
      <c r="B567" s="51" t="s">
        <v>68</v>
      </c>
      <c r="C567" s="38" t="s">
        <v>1340</v>
      </c>
      <c r="D567" s="39" t="s">
        <v>370</v>
      </c>
      <c r="E567" s="43">
        <v>1</v>
      </c>
      <c r="F567" s="41" t="s">
        <v>14</v>
      </c>
      <c r="G567" s="42"/>
    </row>
    <row r="568" spans="1:7" ht="25.5" x14ac:dyDescent="0.2">
      <c r="A568" s="50">
        <f t="shared" si="15"/>
        <v>509</v>
      </c>
      <c r="B568" s="51" t="s">
        <v>71</v>
      </c>
      <c r="C568" s="38" t="s">
        <v>1341</v>
      </c>
      <c r="D568" s="39" t="s">
        <v>354</v>
      </c>
      <c r="E568" s="43">
        <v>2</v>
      </c>
      <c r="F568" s="41" t="s">
        <v>1342</v>
      </c>
      <c r="G568" s="42"/>
    </row>
    <row r="569" spans="1:7" ht="25.5" x14ac:dyDescent="0.2">
      <c r="A569" s="50">
        <f t="shared" si="15"/>
        <v>510</v>
      </c>
      <c r="B569" s="51" t="s">
        <v>75</v>
      </c>
      <c r="C569" s="38" t="s">
        <v>369</v>
      </c>
      <c r="D569" s="39" t="s">
        <v>370</v>
      </c>
      <c r="E569" s="40" t="s">
        <v>1343</v>
      </c>
      <c r="F569" s="41" t="s">
        <v>371</v>
      </c>
      <c r="G569" s="42"/>
    </row>
    <row r="570" spans="1:7" ht="25.5" x14ac:dyDescent="0.2">
      <c r="A570" s="50">
        <f t="shared" si="15"/>
        <v>511</v>
      </c>
      <c r="B570" s="51" t="s">
        <v>80</v>
      </c>
      <c r="C570" s="38" t="s">
        <v>380</v>
      </c>
      <c r="D570" s="39" t="s">
        <v>381</v>
      </c>
      <c r="E570" s="40" t="s">
        <v>1085</v>
      </c>
      <c r="F570" s="41" t="s">
        <v>382</v>
      </c>
      <c r="G570" s="42"/>
    </row>
    <row r="571" spans="1:7" ht="25.5" x14ac:dyDescent="0.2">
      <c r="A571" s="50">
        <f t="shared" si="15"/>
        <v>512</v>
      </c>
      <c r="B571" s="51" t="s">
        <v>83</v>
      </c>
      <c r="C571" s="38" t="s">
        <v>373</v>
      </c>
      <c r="D571" s="39" t="s">
        <v>354</v>
      </c>
      <c r="E571" s="43">
        <v>2</v>
      </c>
      <c r="F571" s="41" t="s">
        <v>374</v>
      </c>
      <c r="G571" s="42"/>
    </row>
    <row r="572" spans="1:7" ht="25.5" x14ac:dyDescent="0.2">
      <c r="A572" s="50">
        <f t="shared" si="15"/>
        <v>513</v>
      </c>
      <c r="B572" s="51" t="s">
        <v>86</v>
      </c>
      <c r="C572" s="38" t="s">
        <v>1344</v>
      </c>
      <c r="D572" s="39" t="s">
        <v>381</v>
      </c>
      <c r="E572" s="40" t="s">
        <v>1085</v>
      </c>
      <c r="F572" s="41" t="s">
        <v>389</v>
      </c>
      <c r="G572" s="42"/>
    </row>
    <row r="573" spans="1:7" ht="25.5" x14ac:dyDescent="0.2">
      <c r="A573" s="50">
        <f t="shared" si="15"/>
        <v>514</v>
      </c>
      <c r="B573" s="51" t="s">
        <v>87</v>
      </c>
      <c r="C573" s="38" t="s">
        <v>376</v>
      </c>
      <c r="D573" s="39" t="s">
        <v>354</v>
      </c>
      <c r="E573" s="43">
        <v>2</v>
      </c>
      <c r="F573" s="41" t="s">
        <v>377</v>
      </c>
      <c r="G573" s="42"/>
    </row>
    <row r="574" spans="1:7" ht="25.5" x14ac:dyDescent="0.2">
      <c r="A574" s="50">
        <f t="shared" si="15"/>
        <v>515</v>
      </c>
      <c r="B574" s="51" t="s">
        <v>89</v>
      </c>
      <c r="C574" s="38" t="s">
        <v>1345</v>
      </c>
      <c r="D574" s="39" t="s">
        <v>467</v>
      </c>
      <c r="E574" s="40" t="s">
        <v>1346</v>
      </c>
      <c r="F574" s="41" t="s">
        <v>1347</v>
      </c>
      <c r="G574" s="42"/>
    </row>
    <row r="575" spans="1:7" x14ac:dyDescent="0.2">
      <c r="A575" s="50">
        <f t="shared" si="15"/>
        <v>516</v>
      </c>
      <c r="B575" s="51" t="s">
        <v>92</v>
      </c>
      <c r="C575" s="38" t="s">
        <v>1348</v>
      </c>
      <c r="D575" s="39" t="s">
        <v>62</v>
      </c>
      <c r="E575" s="43">
        <v>2.46</v>
      </c>
      <c r="F575" s="41" t="s">
        <v>1349</v>
      </c>
      <c r="G575" s="42"/>
    </row>
    <row r="576" spans="1:7" x14ac:dyDescent="0.2">
      <c r="A576" s="50">
        <f t="shared" si="15"/>
        <v>517</v>
      </c>
      <c r="B576" s="51" t="s">
        <v>96</v>
      </c>
      <c r="C576" s="38" t="s">
        <v>1350</v>
      </c>
      <c r="D576" s="39" t="s">
        <v>62</v>
      </c>
      <c r="E576" s="43">
        <v>0.96499999999999997</v>
      </c>
      <c r="F576" s="41" t="s">
        <v>1351</v>
      </c>
      <c r="G576" s="42"/>
    </row>
    <row r="577" spans="1:7" ht="25.5" x14ac:dyDescent="0.2">
      <c r="A577" s="50">
        <f t="shared" si="15"/>
        <v>518</v>
      </c>
      <c r="B577" s="51" t="s">
        <v>99</v>
      </c>
      <c r="C577" s="38" t="s">
        <v>1262</v>
      </c>
      <c r="D577" s="39" t="s">
        <v>1263</v>
      </c>
      <c r="E577" s="40" t="s">
        <v>1352</v>
      </c>
      <c r="F577" s="41" t="s">
        <v>1265</v>
      </c>
      <c r="G577" s="42"/>
    </row>
    <row r="578" spans="1:7" ht="25.5" x14ac:dyDescent="0.2">
      <c r="A578" s="50">
        <f t="shared" si="15"/>
        <v>519</v>
      </c>
      <c r="B578" s="51" t="s">
        <v>102</v>
      </c>
      <c r="C578" s="38" t="s">
        <v>1266</v>
      </c>
      <c r="D578" s="39" t="s">
        <v>62</v>
      </c>
      <c r="E578" s="40" t="s">
        <v>1305</v>
      </c>
      <c r="F578" s="41" t="s">
        <v>1268</v>
      </c>
      <c r="G578" s="42"/>
    </row>
    <row r="579" spans="1:7" ht="25.5" x14ac:dyDescent="0.2">
      <c r="A579" s="50">
        <f t="shared" si="15"/>
        <v>520</v>
      </c>
      <c r="B579" s="51" t="s">
        <v>106</v>
      </c>
      <c r="C579" s="38" t="s">
        <v>434</v>
      </c>
      <c r="D579" s="39" t="s">
        <v>424</v>
      </c>
      <c r="E579" s="40" t="s">
        <v>1353</v>
      </c>
      <c r="F579" s="41" t="s">
        <v>425</v>
      </c>
      <c r="G579" s="42"/>
    </row>
    <row r="580" spans="1:7" ht="25.5" x14ac:dyDescent="0.2">
      <c r="A580" s="50">
        <f t="shared" si="15"/>
        <v>521</v>
      </c>
      <c r="B580" s="51" t="s">
        <v>109</v>
      </c>
      <c r="C580" s="38" t="s">
        <v>1354</v>
      </c>
      <c r="D580" s="39" t="s">
        <v>62</v>
      </c>
      <c r="E580" s="43">
        <v>4.0999999999999996</v>
      </c>
      <c r="F580" s="41" t="s">
        <v>429</v>
      </c>
      <c r="G580" s="42"/>
    </row>
    <row r="581" spans="1:7" ht="38.25" x14ac:dyDescent="0.2">
      <c r="A581" s="50">
        <f t="shared" si="15"/>
        <v>522</v>
      </c>
      <c r="B581" s="51" t="s">
        <v>113</v>
      </c>
      <c r="C581" s="38" t="s">
        <v>1355</v>
      </c>
      <c r="D581" s="39" t="s">
        <v>1356</v>
      </c>
      <c r="E581" s="40" t="s">
        <v>1357</v>
      </c>
      <c r="F581" s="41" t="s">
        <v>1358</v>
      </c>
      <c r="G581" s="42"/>
    </row>
    <row r="582" spans="1:7" ht="25.5" x14ac:dyDescent="0.2">
      <c r="A582" s="50">
        <f t="shared" si="15"/>
        <v>523</v>
      </c>
      <c r="B582" s="51" t="s">
        <v>115</v>
      </c>
      <c r="C582" s="38" t="s">
        <v>145</v>
      </c>
      <c r="D582" s="39" t="s">
        <v>146</v>
      </c>
      <c r="E582" s="43">
        <v>15.64</v>
      </c>
      <c r="F582" s="41" t="s">
        <v>147</v>
      </c>
      <c r="G582" s="42"/>
    </row>
    <row r="583" spans="1:7" x14ac:dyDescent="0.2">
      <c r="A583" s="55"/>
      <c r="B583" s="61" t="s">
        <v>1225</v>
      </c>
      <c r="C583" s="62"/>
      <c r="D583" s="62"/>
      <c r="E583" s="62"/>
      <c r="F583" s="62"/>
      <c r="G583" s="62"/>
    </row>
    <row r="584" spans="1:7" ht="25.5" x14ac:dyDescent="0.2">
      <c r="A584" s="50">
        <f>A582+1</f>
        <v>524</v>
      </c>
      <c r="B584" s="51" t="s">
        <v>118</v>
      </c>
      <c r="C584" s="38" t="s">
        <v>1359</v>
      </c>
      <c r="D584" s="39" t="s">
        <v>467</v>
      </c>
      <c r="E584" s="40" t="s">
        <v>1360</v>
      </c>
      <c r="F584" s="41" t="s">
        <v>1361</v>
      </c>
      <c r="G584" s="42"/>
    </row>
    <row r="585" spans="1:7" ht="25.5" x14ac:dyDescent="0.2">
      <c r="A585" s="56">
        <f>A584+1</f>
        <v>525</v>
      </c>
      <c r="B585" s="51" t="s">
        <v>120</v>
      </c>
      <c r="C585" s="38" t="s">
        <v>1359</v>
      </c>
      <c r="D585" s="39" t="s">
        <v>467</v>
      </c>
      <c r="E585" s="40" t="s">
        <v>1360</v>
      </c>
      <c r="F585" s="41" t="s">
        <v>1361</v>
      </c>
      <c r="G585" s="42"/>
    </row>
    <row r="586" spans="1:7" x14ac:dyDescent="0.2">
      <c r="A586" s="56">
        <f t="shared" ref="A586:A595" si="16">A585+1</f>
        <v>526</v>
      </c>
      <c r="B586" s="51" t="s">
        <v>123</v>
      </c>
      <c r="C586" s="38" t="s">
        <v>1362</v>
      </c>
      <c r="D586" s="39" t="s">
        <v>274</v>
      </c>
      <c r="E586" s="43">
        <v>1</v>
      </c>
      <c r="F586" s="41" t="s">
        <v>64</v>
      </c>
      <c r="G586" s="42"/>
    </row>
    <row r="587" spans="1:7" ht="38.25" x14ac:dyDescent="0.2">
      <c r="A587" s="56">
        <f t="shared" si="16"/>
        <v>527</v>
      </c>
      <c r="B587" s="51" t="s">
        <v>124</v>
      </c>
      <c r="C587" s="38" t="s">
        <v>1226</v>
      </c>
      <c r="D587" s="39" t="s">
        <v>286</v>
      </c>
      <c r="E587" s="40" t="s">
        <v>1363</v>
      </c>
      <c r="F587" s="41" t="s">
        <v>1228</v>
      </c>
      <c r="G587" s="42"/>
    </row>
    <row r="588" spans="1:7" ht="38.25" x14ac:dyDescent="0.2">
      <c r="A588" s="56">
        <f t="shared" si="16"/>
        <v>528</v>
      </c>
      <c r="B588" s="51" t="s">
        <v>128</v>
      </c>
      <c r="C588" s="38" t="s">
        <v>285</v>
      </c>
      <c r="D588" s="39" t="s">
        <v>286</v>
      </c>
      <c r="E588" s="40" t="s">
        <v>1330</v>
      </c>
      <c r="F588" s="41" t="s">
        <v>287</v>
      </c>
      <c r="G588" s="42"/>
    </row>
    <row r="589" spans="1:7" ht="38.25" x14ac:dyDescent="0.2">
      <c r="A589" s="56">
        <f t="shared" si="16"/>
        <v>529</v>
      </c>
      <c r="B589" s="51" t="s">
        <v>132</v>
      </c>
      <c r="C589" s="38" t="s">
        <v>322</v>
      </c>
      <c r="D589" s="39" t="s">
        <v>177</v>
      </c>
      <c r="E589" s="40" t="s">
        <v>1364</v>
      </c>
      <c r="F589" s="41" t="s">
        <v>323</v>
      </c>
      <c r="G589" s="42"/>
    </row>
    <row r="590" spans="1:7" ht="25.5" x14ac:dyDescent="0.2">
      <c r="A590" s="56">
        <f t="shared" si="16"/>
        <v>530</v>
      </c>
      <c r="B590" s="51" t="s">
        <v>136</v>
      </c>
      <c r="C590" s="38" t="s">
        <v>167</v>
      </c>
      <c r="D590" s="39" t="s">
        <v>101</v>
      </c>
      <c r="E590" s="40" t="s">
        <v>1365</v>
      </c>
      <c r="F590" s="41" t="s">
        <v>14</v>
      </c>
      <c r="G590" s="42"/>
    </row>
    <row r="591" spans="1:7" ht="25.5" x14ac:dyDescent="0.2">
      <c r="A591" s="56">
        <f t="shared" si="16"/>
        <v>531</v>
      </c>
      <c r="B591" s="51" t="s">
        <v>140</v>
      </c>
      <c r="C591" s="38" t="s">
        <v>187</v>
      </c>
      <c r="D591" s="39" t="s">
        <v>101</v>
      </c>
      <c r="E591" s="40" t="s">
        <v>1366</v>
      </c>
      <c r="F591" s="41" t="s">
        <v>14</v>
      </c>
      <c r="G591" s="42"/>
    </row>
    <row r="592" spans="1:7" ht="38.25" x14ac:dyDescent="0.2">
      <c r="A592" s="56">
        <f t="shared" si="16"/>
        <v>532</v>
      </c>
      <c r="B592" s="51" t="s">
        <v>143</v>
      </c>
      <c r="C592" s="38" t="s">
        <v>1316</v>
      </c>
      <c r="D592" s="39" t="s">
        <v>1317</v>
      </c>
      <c r="E592" s="40" t="s">
        <v>1212</v>
      </c>
      <c r="F592" s="41" t="s">
        <v>1319</v>
      </c>
      <c r="G592" s="42"/>
    </row>
    <row r="593" spans="1:7" ht="38.25" x14ac:dyDescent="0.2">
      <c r="A593" s="56">
        <f t="shared" si="16"/>
        <v>533</v>
      </c>
      <c r="B593" s="51" t="s">
        <v>144</v>
      </c>
      <c r="C593" s="38" t="s">
        <v>1232</v>
      </c>
      <c r="D593" s="39" t="s">
        <v>177</v>
      </c>
      <c r="E593" s="40" t="s">
        <v>1367</v>
      </c>
      <c r="F593" s="41" t="s">
        <v>1234</v>
      </c>
      <c r="G593" s="42"/>
    </row>
    <row r="594" spans="1:7" ht="25.5" x14ac:dyDescent="0.2">
      <c r="A594" s="56">
        <f t="shared" si="16"/>
        <v>534</v>
      </c>
      <c r="B594" s="51" t="s">
        <v>148</v>
      </c>
      <c r="C594" s="38" t="s">
        <v>167</v>
      </c>
      <c r="D594" s="39" t="s">
        <v>101</v>
      </c>
      <c r="E594" s="40" t="s">
        <v>1368</v>
      </c>
      <c r="F594" s="41" t="s">
        <v>14</v>
      </c>
      <c r="G594" s="42"/>
    </row>
    <row r="595" spans="1:7" ht="25.5" x14ac:dyDescent="0.2">
      <c r="A595" s="56">
        <f t="shared" si="16"/>
        <v>535</v>
      </c>
      <c r="B595" s="51" t="s">
        <v>150</v>
      </c>
      <c r="C595" s="38" t="s">
        <v>187</v>
      </c>
      <c r="D595" s="39" t="s">
        <v>101</v>
      </c>
      <c r="E595" s="40" t="s">
        <v>1369</v>
      </c>
      <c r="F595" s="41" t="s">
        <v>14</v>
      </c>
      <c r="G595" s="42"/>
    </row>
    <row r="596" spans="1:7" x14ac:dyDescent="0.2">
      <c r="A596" s="55"/>
      <c r="B596" s="61" t="s">
        <v>1251</v>
      </c>
      <c r="C596" s="62"/>
      <c r="D596" s="62"/>
      <c r="E596" s="62"/>
      <c r="F596" s="62"/>
      <c r="G596" s="62"/>
    </row>
    <row r="597" spans="1:7" ht="25.5" x14ac:dyDescent="0.2">
      <c r="A597" s="56">
        <f>A595+1</f>
        <v>536</v>
      </c>
      <c r="B597" s="51" t="s">
        <v>152</v>
      </c>
      <c r="C597" s="38" t="s">
        <v>918</v>
      </c>
      <c r="D597" s="39" t="s">
        <v>111</v>
      </c>
      <c r="E597" s="40" t="s">
        <v>1370</v>
      </c>
      <c r="F597" s="41" t="s">
        <v>919</v>
      </c>
      <c r="G597" s="42"/>
    </row>
    <row r="598" spans="1:7" ht="25.5" x14ac:dyDescent="0.2">
      <c r="A598" s="56">
        <f>A597+1</f>
        <v>537</v>
      </c>
      <c r="B598" s="51" t="s">
        <v>156</v>
      </c>
      <c r="C598" s="38" t="s">
        <v>1371</v>
      </c>
      <c r="D598" s="39" t="s">
        <v>467</v>
      </c>
      <c r="E598" s="40" t="s">
        <v>1084</v>
      </c>
      <c r="F598" s="41" t="s">
        <v>1372</v>
      </c>
      <c r="G598" s="42"/>
    </row>
    <row r="599" spans="1:7" ht="25.5" x14ac:dyDescent="0.2">
      <c r="A599" s="56">
        <f t="shared" ref="A599:A603" si="17">A597+1</f>
        <v>537</v>
      </c>
      <c r="B599" s="51" t="s">
        <v>158</v>
      </c>
      <c r="C599" s="38" t="s">
        <v>1373</v>
      </c>
      <c r="D599" s="39" t="s">
        <v>467</v>
      </c>
      <c r="E599" s="40" t="s">
        <v>1084</v>
      </c>
      <c r="F599" s="41" t="s">
        <v>1374</v>
      </c>
      <c r="G599" s="42"/>
    </row>
    <row r="600" spans="1:7" ht="38.25" x14ac:dyDescent="0.2">
      <c r="A600" s="56">
        <f t="shared" si="17"/>
        <v>538</v>
      </c>
      <c r="B600" s="51" t="s">
        <v>160</v>
      </c>
      <c r="C600" s="38" t="s">
        <v>944</v>
      </c>
      <c r="D600" s="39" t="s">
        <v>177</v>
      </c>
      <c r="E600" s="40" t="s">
        <v>1375</v>
      </c>
      <c r="F600" s="41" t="s">
        <v>945</v>
      </c>
      <c r="G600" s="42"/>
    </row>
    <row r="601" spans="1:7" ht="38.25" x14ac:dyDescent="0.2">
      <c r="A601" s="56">
        <f t="shared" si="17"/>
        <v>538</v>
      </c>
      <c r="B601" s="51" t="s">
        <v>164</v>
      </c>
      <c r="C601" s="38" t="s">
        <v>211</v>
      </c>
      <c r="D601" s="39" t="s">
        <v>177</v>
      </c>
      <c r="E601" s="40" t="s">
        <v>1375</v>
      </c>
      <c r="F601" s="41" t="s">
        <v>212</v>
      </c>
      <c r="G601" s="42"/>
    </row>
    <row r="602" spans="1:7" ht="38.25" x14ac:dyDescent="0.2">
      <c r="A602" s="56">
        <f t="shared" si="17"/>
        <v>539</v>
      </c>
      <c r="B602" s="51" t="s">
        <v>165</v>
      </c>
      <c r="C602" s="38" t="s">
        <v>28</v>
      </c>
      <c r="D602" s="39" t="s">
        <v>9</v>
      </c>
      <c r="E602" s="40" t="s">
        <v>1376</v>
      </c>
      <c r="F602" s="41" t="s">
        <v>10</v>
      </c>
      <c r="G602" s="42"/>
    </row>
    <row r="603" spans="1:7" ht="38.25" x14ac:dyDescent="0.2">
      <c r="A603" s="56">
        <f t="shared" si="17"/>
        <v>539</v>
      </c>
      <c r="B603" s="51" t="s">
        <v>166</v>
      </c>
      <c r="C603" s="38" t="s">
        <v>1377</v>
      </c>
      <c r="D603" s="39" t="s">
        <v>177</v>
      </c>
      <c r="E603" s="40" t="s">
        <v>1376</v>
      </c>
      <c r="F603" s="41" t="s">
        <v>1378</v>
      </c>
      <c r="G603" s="42"/>
    </row>
    <row r="604" spans="1:7" ht="7.5" customHeight="1" x14ac:dyDescent="0.2"/>
    <row r="606" spans="1:7" ht="21.75" customHeight="1" x14ac:dyDescent="0.2">
      <c r="A606" s="77" t="s">
        <v>1388</v>
      </c>
      <c r="B606" s="77"/>
      <c r="C606" s="77"/>
      <c r="D606" s="79"/>
      <c r="E606" s="78"/>
      <c r="G606" s="80" t="s">
        <v>1389</v>
      </c>
    </row>
    <row r="607" spans="1:7" x14ac:dyDescent="0.2">
      <c r="A607" s="81"/>
      <c r="B607" s="81"/>
      <c r="D607" s="81"/>
      <c r="E607" s="81"/>
      <c r="G607" s="81"/>
    </row>
    <row r="608" spans="1:7" ht="27" customHeight="1" x14ac:dyDescent="0.2">
      <c r="A608" s="77" t="s">
        <v>1390</v>
      </c>
      <c r="B608" s="77"/>
      <c r="C608" s="77"/>
      <c r="D608" s="79"/>
      <c r="E608" s="78"/>
      <c r="G608" s="80" t="s">
        <v>1391</v>
      </c>
    </row>
    <row r="609" spans="1:7" x14ac:dyDescent="0.2">
      <c r="A609" s="82"/>
      <c r="B609" s="82"/>
      <c r="D609" s="83"/>
      <c r="E609" s="81"/>
      <c r="G609" s="83"/>
    </row>
    <row r="610" spans="1:7" ht="12.75" customHeight="1" x14ac:dyDescent="0.2">
      <c r="A610" s="77" t="s">
        <v>1392</v>
      </c>
      <c r="B610" s="77"/>
      <c r="C610" s="77"/>
      <c r="D610" s="79"/>
      <c r="E610" s="78"/>
      <c r="G610" s="80" t="s">
        <v>1393</v>
      </c>
    </row>
    <row r="611" spans="1:7" x14ac:dyDescent="0.2">
      <c r="A611" s="84"/>
      <c r="B611" s="84"/>
      <c r="D611" s="88"/>
      <c r="E611" s="85"/>
      <c r="G611" s="88"/>
    </row>
    <row r="612" spans="1:7" ht="23.25" customHeight="1" x14ac:dyDescent="0.2">
      <c r="A612" s="86" t="s">
        <v>1394</v>
      </c>
      <c r="B612" s="86"/>
      <c r="C612" s="86"/>
      <c r="D612" s="89"/>
      <c r="E612" s="89"/>
      <c r="G612" s="80" t="s">
        <v>1395</v>
      </c>
    </row>
    <row r="613" spans="1:7" x14ac:dyDescent="0.2">
      <c r="A613" s="67"/>
      <c r="B613" s="68"/>
      <c r="D613" s="87"/>
      <c r="E613" s="69"/>
    </row>
  </sheetData>
  <mergeCells count="66">
    <mergeCell ref="A606:C606"/>
    <mergeCell ref="A608:C608"/>
    <mergeCell ref="A610:C610"/>
    <mergeCell ref="A612:C612"/>
    <mergeCell ref="E1:G1"/>
    <mergeCell ref="A4:G4"/>
    <mergeCell ref="A5:G8"/>
    <mergeCell ref="B189:G189"/>
    <mergeCell ref="B14:G14"/>
    <mergeCell ref="B37:G37"/>
    <mergeCell ref="B56:G56"/>
    <mergeCell ref="B80:G80"/>
    <mergeCell ref="B90:G90"/>
    <mergeCell ref="B111:G111"/>
    <mergeCell ref="B120:G120"/>
    <mergeCell ref="B151:G151"/>
    <mergeCell ref="B152:G152"/>
    <mergeCell ref="B159:G159"/>
    <mergeCell ref="B186:G186"/>
    <mergeCell ref="B319:G319"/>
    <mergeCell ref="B194:G194"/>
    <mergeCell ref="B202:G202"/>
    <mergeCell ref="B212:G212"/>
    <mergeCell ref="B226:G226"/>
    <mergeCell ref="B259:G259"/>
    <mergeCell ref="B282:G282"/>
    <mergeCell ref="B290:G290"/>
    <mergeCell ref="B291:G291"/>
    <mergeCell ref="B312:G312"/>
    <mergeCell ref="B315:G315"/>
    <mergeCell ref="B316:G316"/>
    <mergeCell ref="B365:G365"/>
    <mergeCell ref="B322:G322"/>
    <mergeCell ref="B324:G324"/>
    <mergeCell ref="B326:G326"/>
    <mergeCell ref="B328:G328"/>
    <mergeCell ref="B331:G331"/>
    <mergeCell ref="B333:G333"/>
    <mergeCell ref="B339:G339"/>
    <mergeCell ref="B355:G355"/>
    <mergeCell ref="B356:G356"/>
    <mergeCell ref="B361:G361"/>
    <mergeCell ref="B364:G364"/>
    <mergeCell ref="A437:G437"/>
    <mergeCell ref="B374:G374"/>
    <mergeCell ref="B377:G377"/>
    <mergeCell ref="B385:G385"/>
    <mergeCell ref="B394:G394"/>
    <mergeCell ref="B412:G412"/>
    <mergeCell ref="B421:G421"/>
    <mergeCell ref="A12:G12"/>
    <mergeCell ref="B546:G546"/>
    <mergeCell ref="B555:G555"/>
    <mergeCell ref="B583:G583"/>
    <mergeCell ref="B596:G596"/>
    <mergeCell ref="A545:G545"/>
    <mergeCell ref="B449:G449"/>
    <mergeCell ref="B464:G464"/>
    <mergeCell ref="B498:G498"/>
    <mergeCell ref="B508:G508"/>
    <mergeCell ref="B522:G522"/>
    <mergeCell ref="A497:G497"/>
    <mergeCell ref="B426:G426"/>
    <mergeCell ref="B428:G428"/>
    <mergeCell ref="B432:G432"/>
    <mergeCell ref="B438:G438"/>
  </mergeCells>
  <pageMargins left="0.39370078740157483" right="0.31496062992125984" top="0.39370078740157483" bottom="0.47244094488188981" header="0.19685039370078741" footer="0.23622047244094491"/>
  <pageSetup paperSize="9" scale="82" orientation="portrait" r:id="rId1"/>
  <headerFooter alignWithMargins="0"/>
  <rowBreaks count="2" manualBreakCount="2">
    <brk id="576" max="6" man="1"/>
    <brk id="61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6 граф</vt:lpstr>
      <vt:lpstr>'Ведомость объемов работ 6 граф'!Заголовки_для_печати</vt:lpstr>
      <vt:lpstr>'Ведомость объемов работ 6 граф'!Область_печати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Мухин Павел Анатольевич</cp:lastModifiedBy>
  <cp:lastPrinted>2016-07-19T14:44:24Z</cp:lastPrinted>
  <dcterms:created xsi:type="dcterms:W3CDTF">2002-02-11T05:58:42Z</dcterms:created>
  <dcterms:modified xsi:type="dcterms:W3CDTF">2016-07-21T13:36:38Z</dcterms:modified>
</cp:coreProperties>
</file>