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25440" windowHeight="14520"/>
  </bookViews>
  <sheets>
    <sheet name="Ведомость объемов работ 6 граф" sheetId="2" r:id="rId1"/>
  </sheets>
  <definedNames>
    <definedName name="Print_Titles" localSheetId="0">'Ведомость объемов работ 6 граф'!$8:$8</definedName>
    <definedName name="_xlnm.Print_Titles" localSheetId="0">'Ведомость объемов работ 6 граф'!$8:$8</definedName>
  </definedNames>
  <calcPr calcId="145621"/>
</workbook>
</file>

<file path=xl/calcChain.xml><?xml version="1.0" encoding="utf-8"?>
<calcChain xmlns="http://schemas.openxmlformats.org/spreadsheetml/2006/main">
  <c r="D437" i="2" l="1"/>
  <c r="D346" i="2" l="1"/>
  <c r="D327" i="2"/>
  <c r="D308" i="2"/>
  <c r="D259" i="2" l="1"/>
  <c r="D163" i="2" l="1"/>
  <c r="D132" i="2"/>
  <c r="D54" i="2" l="1"/>
  <c r="D46" i="2"/>
  <c r="D37" i="2"/>
  <c r="D33" i="2"/>
</calcChain>
</file>

<file path=xl/sharedStrings.xml><?xml version="1.0" encoding="utf-8"?>
<sst xmlns="http://schemas.openxmlformats.org/spreadsheetml/2006/main" count="1236" uniqueCount="439">
  <si>
    <t>№ пп</t>
  </si>
  <si>
    <t>Наименование</t>
  </si>
  <si>
    <t>Ед. изм.</t>
  </si>
  <si>
    <t>Кол.</t>
  </si>
  <si>
    <t>Примечание</t>
  </si>
  <si>
    <t>Раздел 1. Раздел 1. Установка противопожарных дверей и люков тех.помещений (1-4 эт.)</t>
  </si>
  <si>
    <t>1</t>
  </si>
  <si>
    <t>Разборка деревянных заполнений проемов: дверных и воротных</t>
  </si>
  <si>
    <t>100 м2</t>
  </si>
  <si>
    <t>2</t>
  </si>
  <si>
    <t>Установка противопожарных дверей: однопольных глухих</t>
  </si>
  <si>
    <t>м2</t>
  </si>
  <si>
    <t>3</t>
  </si>
  <si>
    <t>Дверь ДПМ-01 EI60 2030*1230</t>
  </si>
  <si>
    <t>шт.</t>
  </si>
  <si>
    <t>4</t>
  </si>
  <si>
    <t>Дверь ДПМ-01 EI60 2030*1210</t>
  </si>
  <si>
    <t>5</t>
  </si>
  <si>
    <t>Дверь ДПМ-01 EI60 2030*900</t>
  </si>
  <si>
    <t>6</t>
  </si>
  <si>
    <t>Дверь ДПМ-01 EI60 2030*790</t>
  </si>
  <si>
    <t>7</t>
  </si>
  <si>
    <t>Дверь ДПМ-01 EI60 2040*1260</t>
  </si>
  <si>
    <t>8</t>
  </si>
  <si>
    <t>Установка дверного доводчика к металлическим дверям</t>
  </si>
  <si>
    <t>шт</t>
  </si>
  <si>
    <t>9</t>
  </si>
  <si>
    <t>Доводчик GF-603</t>
  </si>
  <si>
    <t>10</t>
  </si>
  <si>
    <t>Демонтаж люков сантехнических (ревизионных): без механического крепления</t>
  </si>
  <si>
    <t>100 шт</t>
  </si>
  <si>
    <t>11</t>
  </si>
  <si>
    <t>Установка люков сантехнических (ревизионных): без механического крепления</t>
  </si>
  <si>
    <t>12</t>
  </si>
  <si>
    <t>Люк противопожарный ЛПМ-01/60 (EI 60) Врезной цилиндровый замок с защелкой, ручки пп нажимные черного цвета 2500х660</t>
  </si>
  <si>
    <t>13</t>
  </si>
  <si>
    <t>Люк противопожарный ЛПМ-01/60 (EI 60) Врезной цилиндровый замок с защелкой, ручки пп нажимные черного цвета 1770х690</t>
  </si>
  <si>
    <t>14</t>
  </si>
  <si>
    <t>Люк противопожарный ЛПМ-01/60 (EI 60) Врезной цилиндровый замок с защелкой, ручки пп нажимные черного цвета 1200х650</t>
  </si>
  <si>
    <t>15</t>
  </si>
  <si>
    <t>Ремонт штукатурки откосов внутри здания по камню и бетону цементно-известковым раствором: прямолинейных</t>
  </si>
  <si>
    <t>16</t>
  </si>
  <si>
    <t>Погрузочные работы при автомобильных перевозках: Мусор строительный с погрузкой вручную</t>
  </si>
  <si>
    <t>1 т груза</t>
  </si>
  <si>
    <t>17</t>
  </si>
  <si>
    <t>Перевозка грузов грузоподъемностью транспортного средства среднее значение, расстояние перевозки 50, класс груза: 1</t>
  </si>
  <si>
    <t>18</t>
  </si>
  <si>
    <t>Окраска водно-дисперсионными акриловыми составами улучшенная: по штукатурке стен</t>
  </si>
  <si>
    <t>19</t>
  </si>
  <si>
    <t>Глубокоматовая водно-дисперсионная (латексная) краска для стен и потолков Marshall Export 2 Расход на один слой 12 м2/л</t>
  </si>
  <si>
    <t>л</t>
  </si>
  <si>
    <t>20</t>
  </si>
  <si>
    <t>Грунт Knauf Бетоконтакт</t>
  </si>
  <si>
    <t>кг</t>
  </si>
  <si>
    <t>Раздел 2. Тренажерный зал, h стен = 4 м</t>
  </si>
  <si>
    <t>Потолки</t>
  </si>
  <si>
    <t>21</t>
  </si>
  <si>
    <t>Отбивка штукатурки с поверхностей: стен и потолков кирпичных</t>
  </si>
  <si>
    <t>22</t>
  </si>
  <si>
    <t>Очистка поверхности щетками</t>
  </si>
  <si>
    <t>23</t>
  </si>
  <si>
    <t>Прокладка труб гофрированных ПВХ для защиты проводов и кабелей</t>
  </si>
  <si>
    <t>100 м</t>
  </si>
  <si>
    <t>24</t>
  </si>
  <si>
    <t>Трубы гибкие гофрированные легкие из самозатухающего ПВХ (IP55) серии FL, диаметром 25 мм</t>
  </si>
  <si>
    <t>10 м</t>
  </si>
  <si>
    <t>25</t>
  </si>
  <si>
    <t>Светильник в подвесных потолках, устанавливаемый: на закладных деталях, количество ламп в светильнике до 2</t>
  </si>
  <si>
    <t>26</t>
  </si>
  <si>
    <t>Светильник LED встр. ультратонкий круг 18W 2700K Gauss</t>
  </si>
  <si>
    <t>27</t>
  </si>
  <si>
    <t>Окраска водно-дисперсионными акриловыми составами улучшенная: по штукатурке потолков</t>
  </si>
  <si>
    <t>28</t>
  </si>
  <si>
    <t>29</t>
  </si>
  <si>
    <t>Грунтовка глубокого проникновения Ceresit CT17, расход = 0,2л/м2</t>
  </si>
  <si>
    <t>Монтаж напольного покрытия для фитнес залов</t>
  </si>
  <si>
    <t>30</t>
  </si>
  <si>
    <t>Устройство покрытий: из готовых ковров насухо на комнату</t>
  </si>
  <si>
    <t>31</t>
  </si>
  <si>
    <t>Рулонное покрытие Sagama Dynamico 30% 8 мм</t>
  </si>
  <si>
    <t>стены</t>
  </si>
  <si>
    <t>32</t>
  </si>
  <si>
    <t>33</t>
  </si>
  <si>
    <t>34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</si>
  <si>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</si>
  <si>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35</t>
  </si>
  <si>
    <t>Кабель (провод) ParLan U/UTP Cat5e ZH нг(А)-HF 4х2х0.52</t>
  </si>
  <si>
    <t>м</t>
  </si>
  <si>
    <t>36</t>
  </si>
  <si>
    <t>37</t>
  </si>
  <si>
    <t>38</t>
  </si>
  <si>
    <t>Труба гофрированная ПВХ д.16мм с кабелем РЭК ГОСТ+ ВВГнгLS 3*2.5</t>
  </si>
  <si>
    <t>м.п.</t>
  </si>
  <si>
    <t>39</t>
  </si>
  <si>
    <t>Скобы: двухлапковые</t>
  </si>
  <si>
    <t>10 шт.</t>
  </si>
  <si>
    <t>40</t>
  </si>
  <si>
    <t>Установка панели для настенного крепления телевизора</t>
  </si>
  <si>
    <t>10 шт</t>
  </si>
  <si>
    <t>41</t>
  </si>
  <si>
    <t>Аппарат настенный, масса от 0,15 т до 0,2 т</t>
  </si>
  <si>
    <t>42</t>
  </si>
  <si>
    <t>Дюбель с шурупом 6/35 мм</t>
  </si>
  <si>
    <t>43</t>
  </si>
  <si>
    <t>Телевизор + панель для настенного крепления</t>
  </si>
  <si>
    <t>компл.</t>
  </si>
  <si>
    <t>44</t>
  </si>
  <si>
    <t>Демонтаж.Светильник: местного освещения</t>
  </si>
  <si>
    <t>45</t>
  </si>
  <si>
    <t>Ремонт штукатурки внутренних стен по камню известковым раствором площадью отдельных мест: до 10 м2 толщиной слоя до 20 мм</t>
  </si>
  <si>
    <t>46</t>
  </si>
  <si>
    <t>Ремонт штукатурки внутренних стен по камню известковым раствором площадью отдельных мест: на каждые следующие 10 мм толщины слоя добавлять к норме 61-2-3</t>
  </si>
  <si>
    <t>47</t>
  </si>
  <si>
    <t>48</t>
  </si>
  <si>
    <t>49</t>
  </si>
  <si>
    <t>Раздел 3. Ремонт витражей в лобби</t>
  </si>
  <si>
    <t>50</t>
  </si>
  <si>
    <t>Ремонт и восстановление уплотнения стыков прокладками ПРП в 1 ряд в стенах, оконных, дверных и балконных блоках: насухо</t>
  </si>
  <si>
    <t>51</t>
  </si>
  <si>
    <t>Уплотнитель резиновый для алюминиевых конструкций по образцу Заказчика</t>
  </si>
  <si>
    <t>52</t>
  </si>
  <si>
    <t>Протяжка креплений фурнитуры окон и витражей</t>
  </si>
  <si>
    <t>Раздел 4. Ремонт в ресторане Бельведер, h стен = 4 м</t>
  </si>
  <si>
    <t>53</t>
  </si>
  <si>
    <t>54</t>
  </si>
  <si>
    <t>СТЕНЫ</t>
  </si>
  <si>
    <t>55</t>
  </si>
  <si>
    <t>56</t>
  </si>
  <si>
    <t>57</t>
  </si>
  <si>
    <t>58</t>
  </si>
  <si>
    <t>59</t>
  </si>
  <si>
    <t>ПОТОЛКИ</t>
  </si>
  <si>
    <t>60</t>
  </si>
  <si>
    <t>61</t>
  </si>
  <si>
    <t>62</t>
  </si>
  <si>
    <t>ПОЛЫ</t>
  </si>
  <si>
    <t>63</t>
  </si>
  <si>
    <t>Заделка трещин, раковин и сколов</t>
  </si>
  <si>
    <t>10 м2</t>
  </si>
  <si>
    <t>64</t>
  </si>
  <si>
    <t>Затирка Kerapoxy Design №142 (коричневый) эпоксидная затирка 2 кг, Mapei</t>
  </si>
  <si>
    <t>65</t>
  </si>
  <si>
    <t>Шлифовка бетонных поверхностей</t>
  </si>
  <si>
    <t>66</t>
  </si>
  <si>
    <t>Нанесение защитных многокомпонентных покрытий на поверхности: гладкие (гранит, мрамор и т.д.), первый слой</t>
  </si>
  <si>
    <t>67</t>
  </si>
  <si>
    <t>Нанесение защитных многокомпонентных покрытий на поверхности: гладкие (гранит, мрамор и т.д.), последующий слой</t>
  </si>
  <si>
    <t>68</t>
  </si>
  <si>
    <t>Кристаллизатор TENAX Kristall-T 1л 039.230.2582</t>
  </si>
  <si>
    <t>69</t>
  </si>
  <si>
    <t>ПОЛИРОЛЬ TENAX LUXLINE PLUS (УНИВЕРСАЛЬНАЯ) 1Л</t>
  </si>
  <si>
    <t>Раздел 5. Ремонт в ресторане Веритас, h стен = 4 м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</si>
  <si>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</si>
  <si>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</si>
  <si>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</si>
  <si>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</si>
  <si>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</si>
  <si>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</si>
  <si>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</si>
  <si>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</si>
  <si>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</si>
  <si>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</si>
  <si>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</si>
  <si>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</si>
  <si>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</si>
  <si>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</si>
  <si>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</si>
  <si>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</si>
  <si>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Кристаллизатор TENAX Kristall-T 1л 039.230.2582 Расход: 1 л на 40-60 м²</t>
  </si>
  <si>
    <t>86</t>
  </si>
  <si>
    <t>Ребрендинг. Гостиница №7 . Строительно-монтажные работы.</t>
  </si>
  <si>
    <t>ВЕДОМОСТЬ ОБЪЕМОВ РАБОТ №1</t>
  </si>
  <si>
    <t>ВЕДОМОСТЬ ОБЪЕМОВ РАБОТ №2</t>
  </si>
  <si>
    <t>Ребрендинг.Фасад Гостиницы № 7 «Горки Арт». Устройство монолитных проемов.</t>
  </si>
  <si>
    <t>Раздел 1. Устройство монолитного проема в осях И-К / 2-3 1000х2150(h)мм</t>
  </si>
  <si>
    <t>Демонтаж: радиаторов весом до 80 кг</t>
  </si>
  <si>
    <t>Снятие смесителя: без душевой сетки</t>
  </si>
  <si>
    <t>Демонтаж: умывальников и раковин</t>
  </si>
  <si>
    <t>Демонтаж (столешницы) столов, шкафов под мойки, холодильных шкафов и др.</t>
  </si>
  <si>
    <t>Установка каркаса из брусьев</t>
  </si>
  <si>
    <t>м3</t>
  </si>
  <si>
    <t>Бруски обрезные хвойных пород длиной 4-6,5 м, шириной 75-150 мм, толщиной 150 мм и более, III сорта</t>
  </si>
  <si>
    <t>Устройство в бетонных конструкциях полов и стен борозд с использованием штробореза площадью сечения: до 20 см2 ( 0,8*8=6,4 см2)</t>
  </si>
  <si>
    <t>Гидрофобизация поверхности внутренней штукатурки стен: вручную</t>
  </si>
  <si>
    <t>Вода</t>
  </si>
  <si>
    <t>Заделка отверстий, гнезд и борозд: в стенах и перегородках бетонных площадью до 0,1 м2</t>
  </si>
  <si>
    <t>Портландцемент общестроительного назначения бездобавочный, марки 500</t>
  </si>
  <si>
    <t>т</t>
  </si>
  <si>
    <t>Монтаж мелких металлоконструкций массой до 10 кг</t>
  </si>
  <si>
    <t>Сталь угловая 125*80*8</t>
  </si>
  <si>
    <t>Постановка болтов: строительных с гайками и шайбами</t>
  </si>
  <si>
    <t>Болт анкерный с гайкой, размер 8,0х100 мм</t>
  </si>
  <si>
    <t>Резка дисковыми стенорезными машинами бетонных и железобетонных конструкций стен, перегородок и перекрытий глубиной 230 мм</t>
  </si>
  <si>
    <t>м реза</t>
  </si>
  <si>
    <t>Диск алмазный AR-SUPER для твердых материалов диаметром 350 мм</t>
  </si>
  <si>
    <t>Монтаж мелких металлоконструкций массой до 10 кг (Монтаж (сварка) пластин)</t>
  </si>
  <si>
    <t>Сталь листовая горячекатаная марки Ст3пс толщиной 6-8 мм</t>
  </si>
  <si>
    <t>Демонтаж каркаса из брусьев</t>
  </si>
  <si>
    <t>Огрунтовка металлических поверхностей за один раз: грунтовкой ГФ-021</t>
  </si>
  <si>
    <t>Облицовка откосов по готовому металлическому одинарному каркасу гипсокартонными листами</t>
  </si>
  <si>
    <t>Листы гипсокартонные ГКЛВ 12,5 мм</t>
  </si>
  <si>
    <t>Окраска водно-дисперсионными акриловыми составами улучшенная: по сборным конструкциям стен, подготовленным под окраску</t>
  </si>
  <si>
    <t>Водоразбавляемая краска для стен и потолка Tikkurila Euro Matt 3 (0,15л/м2/слой) (9 л / 63—108 кв.м)</t>
  </si>
  <si>
    <t>Грунтовка воднодисперсионная CERESIT CT 17</t>
  </si>
  <si>
    <t>Дверь распашная с педалью для автоматического открывания двери (либо автоматическая с фотодатчиком) 2100*900мм</t>
  </si>
  <si>
    <t>Раздел 2. Устройство монолитного проема в осях К-Л / 7 1500х2150(h)мм</t>
  </si>
  <si>
    <t>Резка тротуарной плитки толщиной 70 мм: угловой шлифовальной машинкой</t>
  </si>
  <si>
    <t>Разборка покрытий и оснований: цементно-бетонных</t>
  </si>
  <si>
    <t>100 м3</t>
  </si>
  <si>
    <t>Разборка плинтусов: керамогранитных</t>
  </si>
  <si>
    <t>Разборка облицовки стен: из керамических глазурованных плиток</t>
  </si>
  <si>
    <t>Гидроизоляция набухающей лентой на клее: вертикальных швов</t>
  </si>
  <si>
    <t>Герметизирующая лента Sika® Dilatec® BE-300</t>
  </si>
  <si>
    <t>Двухкомпонентный, не содержащий растворителей конструкционный клей и ремонтный состав на основе эпоксидной смолы. Sikadur®-31 CF Normal Упаковка: 6 кг сдвоенное ведро A+B Normal</t>
  </si>
  <si>
    <t>Устройство плинтусов: деревянных</t>
  </si>
  <si>
    <t>Бруски деревянные пропитанные длиной 1 м и более, шириной 40-75 мм, толщиной 22-32 мм, I сорта</t>
  </si>
  <si>
    <t>Обшивка каркасных стен: досками под штукатурку</t>
  </si>
  <si>
    <t>Подшивка потолков: под штукатурку</t>
  </si>
  <si>
    <t>Доска шпонированная шириной 405 мм, длина  2750 м</t>
  </si>
  <si>
    <t>Доска шпонированная шириной 200 мм, длина  2750 м</t>
  </si>
  <si>
    <t>Доска шпонированная шириной 180 мм, длина  2750 м</t>
  </si>
  <si>
    <t>Устройство плинтусов поливинилхлоридных: на винтах самонарезающих</t>
  </si>
  <si>
    <t>Для ПВХ деформационного шва PROPLATE FIX перекрытие</t>
  </si>
  <si>
    <t>Раздел 3. Ограждение кровли:</t>
  </si>
  <si>
    <t>Устройство металлических ограждений: без поручней</t>
  </si>
  <si>
    <t>Разборка покрытий кровель: из черепицы</t>
  </si>
  <si>
    <t>Разборка существующей гидроизоляции из ПВХ мембраны Tyvek</t>
  </si>
  <si>
    <t>Разборка покрытий кровель: из рулонных материалов. (пароизоляция)</t>
  </si>
  <si>
    <t>Разборка теплоизоляции на кровле из: ваты минеральной толщиной 100 мм</t>
  </si>
  <si>
    <t>Разборка оснований покрытия полов: простильных полов</t>
  </si>
  <si>
    <t>Сталь листовая горячекатаная марки Ст3 толщиной 5,0 мм</t>
  </si>
  <si>
    <t>Анкерный болт распорный М10/12х120</t>
  </si>
  <si>
    <t>Трубы стальные квадратные из стали марки ст1-3сп/пс размером 50х50 мм, толщина стенки 2,5 мм</t>
  </si>
  <si>
    <t>Укладка гидроизоляционной ленты в местах примыкания пол-стена</t>
  </si>
  <si>
    <t>Ленточный герметик Герлен АГ-45-2</t>
  </si>
  <si>
    <t>Устройство кровель из черепицы: пазовой штампованной или прессованной (керамической и цементно-песчаной (бетонной)</t>
  </si>
  <si>
    <t>Черепица керамическая рядовая Tondach Венера, цвет Сочи RV4</t>
  </si>
  <si>
    <t>Укладка гидроизоляционной ленты в местах примыкания ограждения и стоек</t>
  </si>
  <si>
    <t>Вакафлекс (лента для примыканий),рулон 280х5000мм, коричневый</t>
  </si>
  <si>
    <t>Трубы стальные квадратные из стали марки ст1-3сп/пс размером 40х40 мм, толщина стенки 3 мм</t>
  </si>
  <si>
    <t>Трубы стальные прямоугольные из стали марки ст1-3сп/пс размером 80х60 мм, толщина стенки 3 мм</t>
  </si>
  <si>
    <t>Окраска металлических огрунтованных поверхностей: эмалью ПФ-115</t>
  </si>
  <si>
    <t>Смена кровли из черепицы при добавлении нового материала: до 50%</t>
  </si>
  <si>
    <t>87</t>
  </si>
  <si>
    <t>88</t>
  </si>
  <si>
    <t>Черепица керамическая коньковая шпунтованная Tondach Венера</t>
  </si>
  <si>
    <t>ВЕДОМОСТЬ ОБЪЕМОВ РАБОТ №3</t>
  </si>
  <si>
    <t>Ребрендинг. Гостиница №7. Система теплоснабжения.</t>
  </si>
  <si>
    <t>Раздел 1. ИТП</t>
  </si>
  <si>
    <t>Демонтаж вентилей, задвижек, затворов, клапанов обратных, кранов проходных на трубопроводах из стальных труб диаметром: до 50 мм</t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</si>
  <si>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</si>
  <si>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Гибкая вставка фланцевая DI7240, Tecofi, Ду-32</t>
  </si>
  <si>
    <t>Гибкая вставка фланцевая DI7240, Tecofi, Ду-40</t>
  </si>
  <si>
    <t>Демонтаж вентилей, задвижек, затворов, клапанов обратных, кранов проходных на трубопроводах из стальных труб диаметром: до 100 мм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</si>
  <si>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</si>
  <si>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Гибкая вставка фланцевая DI7240, Tecofi, Ду-65</t>
  </si>
  <si>
    <t>Демонтаж вентилей, задвижек, затворов, клапанов обратных, кранов проходных на трубопроводах из стальных труб диаметром: до 125 мм</t>
  </si>
  <si>
    <t>Гибкая вставка фланцевая DI7240, Tecofi, Ду-100</t>
  </si>
  <si>
    <t>Раздел 2. Монтаж электрических котлов ЭВАН ЭПО 54 (резервный источник теплоснабжения), обвязка и техприсоединение к существующей системе отопления и ГВС здания</t>
  </si>
  <si>
    <t>Установка вентилей, задвижек, затворов, клапанов обратных, кранов проходных на трубопроводах из стальных труб диаметром: до 125 мм</t>
  </si>
  <si>
    <t>Шаровой стальной кран фланец/фланец, с рукояткой, Ду 100</t>
  </si>
  <si>
    <t>Шаровой стальной кран фланец/фланец, с рукояткой, Ду 80</t>
  </si>
  <si>
    <t>Монтаж проточных водонагревателей электрических</t>
  </si>
  <si>
    <t>Шкаф (пульт) управления навесной, высота, ширина и глубина: до 600х600х350 мм</t>
  </si>
  <si>
    <t>Присоединение к приборам концов жил электрических проводок под винт с оконцеванием наконечником</t>
  </si>
  <si>
    <t>Котел электрический ЭВАН ЭПО 54  с пультом управления (310х430х185)</t>
  </si>
  <si>
    <t>Установка насосов центробежных с электродвигателем, масса агрегата: до 0,1 т</t>
  </si>
  <si>
    <t>Циркуляционный насос TOP-S фланцевый, Wilo 40/15</t>
  </si>
  <si>
    <t>Установка фильтров диаметром: 100 мм</t>
  </si>
  <si>
    <t>Фильтр сетчатый чугунный фланцевый, Tecofi Ду 100</t>
  </si>
  <si>
    <t>Обратный клапан двухстворчатый межфланцевый CB3448.., CB3449.., Tecofi Ду 80</t>
  </si>
  <si>
    <t>Гибкая вставка фланцевая DI7240, Tecofi Ду 80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</si>
  <si>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</si>
  <si>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Шаровой стальной кран фланец/фланец, с рукояткой, Ду25</t>
  </si>
  <si>
    <t>Установка клапанов предохранительных однорычажных диаметром: 25 мм</t>
  </si>
  <si>
    <t>Клапан предохранительный регулируемый, Uni-Fitt Ду 25</t>
  </si>
  <si>
    <t>Установка баков расширительных круглых и прямоугольных вместимостью: 0,1 м3</t>
  </si>
  <si>
    <t>Расширительный мембранный бак серии WRV/WRV (top), Wester 50 л</t>
  </si>
  <si>
    <t>Установка манометров: с трехходовым краном</t>
  </si>
  <si>
    <t>Манометр для неагрессивных сред (класс точности 1.5) с резьбовым присоединением марка МП-3У-16 с трехходовым краном 11П18пкРу16</t>
  </si>
  <si>
    <t>Установка термометров в оправе прямых и угловых</t>
  </si>
  <si>
    <t>Термометры общетехнические (осевое присоединение)_x000D_
термометр тыльный БТ-31.211</t>
  </si>
  <si>
    <t>Прокладка трубопроводов обвязки котлов, водонагревателей и насосов из стальных бесшовных и электросварных труб диаметром: до 40 мм</t>
  </si>
  <si>
    <t>Прокладка трубопроводов отопления и газоснабжения из стальных бесшовных труб диаметром: 65 мм</t>
  </si>
  <si>
    <t>Прокладка трубопроводов отопления и газоснабжения из стальных бесшовных труб диаметром: 65 мм (ГВС)</t>
  </si>
  <si>
    <t>Гидравлическое испытание трубопроводов систем отопления, водопровода и горячего водоснабжения диаметром: до 100 мм</t>
  </si>
  <si>
    <t>Врезка в действующие внутренние сети трубопроводов отопления и водоснабжения диаметром: 80 мм</t>
  </si>
  <si>
    <t>Изоляция изделиями из вспененного каучука, вспененного полиэтилена трубопроводов наружным диметром до 160 мм трубками</t>
  </si>
  <si>
    <t>Трубки из вспененного каучука, толщиной 13 мм, диаметром 64 мм</t>
  </si>
  <si>
    <t>ВЕДОМОСТЬ ОБЪЕМОВ РАБОТ №4</t>
  </si>
  <si>
    <t>Гостиница № 7. Ребрендинг. Электро-монтажные работы</t>
  </si>
  <si>
    <t xml:space="preserve">Раздел 1. </t>
  </si>
  <si>
    <t>Крышка декоративная и другие мелкие изделия (без присоединения проводов)</t>
  </si>
  <si>
    <t>Беспроводной светодиодный светильник с датчиком движения Light Angel</t>
  </si>
  <si>
    <t>Ящик питания</t>
  </si>
  <si>
    <t>ИБП на ЩАО  16000 Вт POWERMAN Back Pro 2000 6117062</t>
  </si>
  <si>
    <t>Отдельно устанавливаемый: преобразователь или блок питания</t>
  </si>
  <si>
    <t>Блок аварийный Stabilar BS-200-3LED 3ч. (BS-200-3 LED)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</si>
  <si>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</si>
  <si>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Кабель ВВГ нг FRLS  3х2,5</t>
  </si>
  <si>
    <t>Стяжка кабельная стандартная КСС 3*100</t>
  </si>
  <si>
    <t>Наконечник медный луженый ТМЛ 16-8.2-6 8 JG-16</t>
  </si>
  <si>
    <t>Наконечник медный луженый ТМЛ 6-6-4 JG-6</t>
  </si>
  <si>
    <t>Присоединение к зажимам жил проводов или кабелей сечением: до 2,5 мм2</t>
  </si>
  <si>
    <t>Микросоединитель с зажимом 4-проводная клемма прозрачный</t>
  </si>
  <si>
    <t>Автомат одно-, двух-, трехполюсный, устанавливаемый на конструкции: на стене или колонне, на ток до 25 А</t>
  </si>
  <si>
    <t>Выключатель автоматический однополюсный 16A C 4.5кА EASY 9 Schneider Electric</t>
  </si>
  <si>
    <t>Короба пластмассовые: шириной до 40 мм</t>
  </si>
  <si>
    <t>Кабельный канал WDK 20x20x2000 мм (ПВХ белый) (WDK20020SRW)</t>
  </si>
  <si>
    <t>Профиль перфорированный монтажный длиной 2 м</t>
  </si>
  <si>
    <t>DIN-рейка оцинкованная, перфорированная 1000 мм (10/1000)</t>
  </si>
  <si>
    <t>Шина сборная - одна полоса в фазе, медная или алюминиевая сечением: до 250 мм2</t>
  </si>
  <si>
    <t>Шина соединительная типа PIN (штырь) трехфазная 100А (1м)</t>
  </si>
  <si>
    <t>Ребрендинг. Гостиница №7. Теплоснабжение.</t>
  </si>
  <si>
    <t>Раздел 1. Ремонт системы отопления №2209,2210</t>
  </si>
  <si>
    <t>Разборка покрытий полов: из линолеума и релина</t>
  </si>
  <si>
    <t>Разборка плинтусов: деревянных и из пластмассовых материалов</t>
  </si>
  <si>
    <t>Разборка покрытий полов: цементных толщиной 50 мм</t>
  </si>
  <si>
    <t>Демонтаж трубопроводов водоснабжения из многослойных металлополимерных труб диаметром: 15 мм</t>
  </si>
  <si>
    <t>Прокладка трубопроводов водоснабжения из многослойных металлополимерных труб диаметром: 15 мм</t>
  </si>
  <si>
    <t>Труба полиэтиленовая REHAU RAUTITAN pink 16х2.2 бухта 120м</t>
  </si>
  <si>
    <t>Резьбозажимное соединение REHAU В 16х2.2 ЕК 3/4" для труб RAUTITAN FLEX/PINK</t>
  </si>
  <si>
    <t>Присоединение трубопровода номинальным давлением до 2,5 МПа к действующей магистрали, диаметр наружный присоединяемой трубы 57 мм</t>
  </si>
  <si>
    <t>присоединение</t>
  </si>
  <si>
    <t>Устройство стяжек: цементных толщиной 20 мм</t>
  </si>
  <si>
    <t>Устройство  стяжек: на каждые 5 мм изменения толщины стяжки добавлять или исключать к расценке 11-01-011-01</t>
  </si>
  <si>
    <t>Устройство стяжек: из выравнивающей смеси типа "Ветонит" 3000, толщиной 3 мм</t>
  </si>
  <si>
    <t>Устройство покрытий: из готовых ковров на комнату на клее КН-2</t>
  </si>
  <si>
    <t>Ковролин</t>
  </si>
  <si>
    <t>Подложка под ковролин</t>
  </si>
  <si>
    <t>Клей для ковролина</t>
  </si>
  <si>
    <t>Устройство плинтусов поливинилхлоридных: на клее КН-2</t>
  </si>
  <si>
    <t>ПЛИНТУС ШПОНИРОВАННЫЙ ПЕДРОСС 80*18*2500 ВЕНГЕ</t>
  </si>
  <si>
    <t>Раздел 2. Ремонт системы отопления №2305,2309</t>
  </si>
  <si>
    <t>Раздел 3. Ремонт системы отопления №2405</t>
  </si>
  <si>
    <t>Раздел 4. Замена полотенцесушителей</t>
  </si>
  <si>
    <t>Снятие задвижек диаметром: 25 мм</t>
  </si>
  <si>
    <t>Снятие кранов: водоразборных и туалетных</t>
  </si>
  <si>
    <t>Смена: полотенцесушителей</t>
  </si>
  <si>
    <t>Полотенцесушитель из нержавеющей стали, по образцу заказчика  [1"] 360/800 FENIX из нерж.стали (диаметр горизонт.перекладин d-20, вертик перекладин d-32)</t>
  </si>
  <si>
    <t>Комплект подключения Terminus угловое соединение со сгоном 3/4"х1/2"+эксцентрик 1/2"х3/4"+отражатель Хром</t>
  </si>
  <si>
    <t>Вентиль для полотенцесушителя угловой, гайка-гайка, 3/4"x1", хромированная латунь (Артикул: 14014243)</t>
  </si>
  <si>
    <t>Ребрендинг.Гостиница № 7. Rонференц-зал. Ремонт раздвижных перегородок с внешней отделкой.</t>
  </si>
  <si>
    <t>Раздел 1. Демонтаж и монтаж раздвижных  перегородок</t>
  </si>
  <si>
    <t>Демонтаж направляющей потолочной рельсы и креплений</t>
  </si>
  <si>
    <t>Демонтаж каретки с роликом: для раздвижных дверей</t>
  </si>
  <si>
    <t>Разборка перегородок из гипсовых, шлакобетонных и фибролитовых плит</t>
  </si>
  <si>
    <t>Устройство покрытий: из готовых ковров на комнату на клее</t>
  </si>
  <si>
    <t>Ковролин коммерческий, иглопробивной Forbo Markant 11103 бежевый</t>
  </si>
  <si>
    <t>Клей для ковровых и текстильных покрытий Forbo 509, расход клея 450 г/м2</t>
  </si>
  <si>
    <t>Монтаж направляющей потолочной рельсы</t>
  </si>
  <si>
    <t>Шурупы-саморезы с шести-восьмигранной головкой 4,5х25(35) мм и специальной уплотнительной прокладкой (шайбой) из ЭПДМ</t>
  </si>
  <si>
    <t>Каретка: для раздвижных дверей  с частичной заменой 25 шт.</t>
  </si>
  <si>
    <t>Установка стеновых панелей из ДСП</t>
  </si>
  <si>
    <t>Ребрендинг. Гостиница № 7. Проход</t>
  </si>
  <si>
    <t>Раздел 1. Проход - демонтажные работы</t>
  </si>
  <si>
    <t>Разборка: мелкоблочных стен</t>
  </si>
  <si>
    <t>Разборка облицовки из гипсокартонных листов: стен и перегородок Применительно:Демонтаж зеркала</t>
  </si>
  <si>
    <t>Разборка облицовки стен: из мраморных плит</t>
  </si>
  <si>
    <t>Разборка плинтусов: цементных и из керамической плитки</t>
  </si>
  <si>
    <t>Разборка покрытий полов: из керамических плиток</t>
  </si>
  <si>
    <t>Демонтаж.Шкаф (пульт) управления навесной, высота, ширина и глубина: до 900х600х500 мм</t>
  </si>
  <si>
    <t>Демонтаж. Щит заводского изготовления однорядный или двухрядный: шкафного исполнения, высотой свыше 1700 мм, глубина до 800 мм (2000*900)</t>
  </si>
  <si>
    <t>Отсоединение  концов жил электрических проводок под винт</t>
  </si>
  <si>
    <t>Демонтаж кабеля</t>
  </si>
  <si>
    <t>Раздел 2. Проход - монтажные работы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</si>
  <si>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</si>
  <si>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Смесь штукатурная «Ротбанд», КНАУФ</t>
  </si>
  <si>
    <t>СТЕНЫ =57,7 м2</t>
  </si>
  <si>
    <t>Грунтование водно-дисперсионной грунтовкой "Нортекс-Грунт" поверхностей: пористых (камень, кирпич, бетон и т.д.)</t>
  </si>
  <si>
    <t>Дополнительная шпатлевка при окраске по штукатурке и сборным конструкциям: стен</t>
  </si>
  <si>
    <t>Шпатлевка Sheetrock superfinish</t>
  </si>
  <si>
    <t>Окраска поливинилацетатными водоэмульсионными составами высококачественная: по сборным конструкциям стен, подготовленным под окраску</t>
  </si>
  <si>
    <t>Глубокоматовая водно-дисперсионная (латексная) краска для стен и потолков Marshall Export 2</t>
  </si>
  <si>
    <t>Покрытие поверхностей грунтовкой глубокого проникновения: за 1 раз потолков</t>
  </si>
  <si>
    <t>Третья шпатлевка при высококачественной окраске по штукатурке и сборным конструкциям: стен, подготовленных под окраску</t>
  </si>
  <si>
    <t>Окраска поливинилацетатными водоэмульсионными составами высококачественная: по сборным конструкциям потолков, подготовленным под окраску</t>
  </si>
  <si>
    <t>Устройство покрытий из плит керамогранитных размером: 60х60 см</t>
  </si>
  <si>
    <t>Затирка Keracolor FF, расход = 0,4-0,5кг/м2</t>
  </si>
  <si>
    <t>КЕРАМОГРАНИТ KERAMA MARAZZI РИАЛЬТО СЕРЫЙ ТЕМНЫЙ ЛАППАТИРОВАННЫЙ 60Х60 (по согласованию с заказчиком)</t>
  </si>
  <si>
    <t>Клей Mapei Keraflex, расход = 3кг/м2</t>
  </si>
  <si>
    <t>Устройство плинтусов: из плиток керамических</t>
  </si>
  <si>
    <t>Трубы гибкие гофрированные легкие из самозатухающего ПВХ (IP55) серии FL, с зондом,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</si>
  <si>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</si>
  <si>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КПСЭнг(А)-FRLS 1х2х0,5 (Спецкабель)</t>
  </si>
  <si>
    <t>Шкаф (пульт) управления навесной, высота, ширина и глубина: до 900х600х500 мм</t>
  </si>
  <si>
    <t>Шкаф (пульт) управления навесной</t>
  </si>
  <si>
    <t>Щит заводского изготовления однорядный или двухрядный: шкафного исполнения, глубина до 800 мм</t>
  </si>
  <si>
    <t>Шкаф напольный – 2000х900 мм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</si>
  <si>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</si>
  <si>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Электрические проводки в щитах и пультах: малогабаритных</t>
  </si>
  <si>
    <t>Автоматизированная система управления I категории технической сложности с количеством каналов (Кобщ): 20</t>
  </si>
  <si>
    <t>система</t>
  </si>
  <si>
    <t>Раздел 3. Ресторан - Полы</t>
  </si>
  <si>
    <t>Устройство покрытий: из досок ламинированных замковым способом</t>
  </si>
  <si>
    <t>Кварц виниловый ламинат IVC Moduleo Transform Classic OAK 24850</t>
  </si>
  <si>
    <t>Плинтус МДФ Smartprofile Color 82 венге 2,4 м</t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</si>
  <si>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</si>
  <si>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0,04</t>
    </r>
    <r>
      <rPr>
        <i/>
        <sz val="10"/>
        <rFont val="Arial"/>
        <family val="2"/>
        <charset val="204"/>
      </rPr>
      <t xml:space="preserve">
</t>
    </r>
  </si>
  <si>
    <r>
      <t>0,257</t>
    </r>
    <r>
      <rPr>
        <i/>
        <sz val="10"/>
        <rFont val="Arial"/>
        <family val="2"/>
        <charset val="204"/>
      </rPr>
      <t xml:space="preserve">
</t>
    </r>
  </si>
  <si>
    <r>
      <t>0,3301</t>
    </r>
    <r>
      <rPr>
        <i/>
        <sz val="10"/>
        <rFont val="Arial"/>
        <family val="2"/>
        <charset val="204"/>
      </rPr>
      <t xml:space="preserve">
</t>
    </r>
  </si>
  <si>
    <r>
      <t>0,4</t>
    </r>
    <r>
      <rPr>
        <i/>
        <sz val="10"/>
        <rFont val="Arial"/>
        <family val="2"/>
        <charset val="204"/>
      </rPr>
      <t xml:space="preserve">
</t>
    </r>
  </si>
  <si>
    <r>
      <t>0,25</t>
    </r>
    <r>
      <rPr>
        <i/>
        <sz val="10"/>
        <rFont val="Arial"/>
        <family val="2"/>
        <charset val="204"/>
      </rPr>
      <t xml:space="preserve">
</t>
    </r>
  </si>
  <si>
    <r>
      <t>0,288</t>
    </r>
    <r>
      <rPr>
        <i/>
        <sz val="10"/>
        <rFont val="Arial"/>
        <family val="2"/>
        <charset val="204"/>
      </rPr>
      <t xml:space="preserve">
</t>
    </r>
  </si>
  <si>
    <r>
      <t>244,8</t>
    </r>
    <r>
      <rPr>
        <i/>
        <sz val="10"/>
        <rFont val="Arial"/>
        <family val="2"/>
        <charset val="204"/>
      </rPr>
      <t xml:space="preserve">
</t>
    </r>
  </si>
  <si>
    <r>
      <t>5,76</t>
    </r>
    <r>
      <rPr>
        <i/>
        <sz val="10"/>
        <rFont val="Arial"/>
        <family val="2"/>
        <charset val="204"/>
      </rPr>
      <t xml:space="preserve">
</t>
    </r>
  </si>
  <si>
    <r>
      <t>0,577</t>
    </r>
    <r>
      <rPr>
        <i/>
        <sz val="10"/>
        <rFont val="Arial"/>
        <family val="2"/>
        <charset val="204"/>
      </rPr>
      <t xml:space="preserve">
</t>
    </r>
  </si>
  <si>
    <r>
      <t>8,655</t>
    </r>
    <r>
      <rPr>
        <i/>
        <sz val="10"/>
        <rFont val="Arial"/>
        <family val="2"/>
        <charset val="204"/>
      </rPr>
      <t xml:space="preserve">
57,7*0,15</t>
    </r>
  </si>
  <si>
    <r>
      <t>95,205</t>
    </r>
    <r>
      <rPr>
        <i/>
        <sz val="10"/>
        <rFont val="Arial"/>
        <family val="2"/>
        <charset val="204"/>
      </rPr>
      <t xml:space="preserve">
57,7*1,65</t>
    </r>
  </si>
  <si>
    <r>
      <t>15,75</t>
    </r>
    <r>
      <rPr>
        <i/>
        <sz val="10"/>
        <rFont val="Arial"/>
        <family val="2"/>
        <charset val="204"/>
      </rPr>
      <t xml:space="preserve">
57,7*0,273</t>
    </r>
  </si>
  <si>
    <r>
      <t>0,33</t>
    </r>
    <r>
      <rPr>
        <i/>
        <sz val="10"/>
        <rFont val="Arial"/>
        <family val="2"/>
        <charset val="204"/>
      </rPr>
      <t xml:space="preserve">
</t>
    </r>
  </si>
  <si>
    <r>
      <t>4,95</t>
    </r>
    <r>
      <rPr>
        <i/>
        <sz val="10"/>
        <rFont val="Arial"/>
        <family val="2"/>
        <charset val="204"/>
      </rPr>
      <t xml:space="preserve">
33*0,15</t>
    </r>
  </si>
  <si>
    <r>
      <t>54,45</t>
    </r>
    <r>
      <rPr>
        <i/>
        <sz val="10"/>
        <rFont val="Arial"/>
        <family val="2"/>
        <charset val="204"/>
      </rPr>
      <t xml:space="preserve">
33*1,65</t>
    </r>
  </si>
  <si>
    <r>
      <t>9,01</t>
    </r>
    <r>
      <rPr>
        <i/>
        <sz val="10"/>
        <rFont val="Arial"/>
        <family val="2"/>
        <charset val="204"/>
      </rPr>
      <t xml:space="preserve">
33*0,273</t>
    </r>
  </si>
  <si>
    <r>
      <t>0,3367</t>
    </r>
    <r>
      <rPr>
        <i/>
        <sz val="10"/>
        <rFont val="Arial"/>
        <family val="2"/>
        <charset val="204"/>
      </rPr>
      <t xml:space="preserve">
</t>
    </r>
  </si>
  <si>
    <r>
      <t>16,835</t>
    </r>
    <r>
      <rPr>
        <i/>
        <sz val="10"/>
        <rFont val="Arial"/>
        <family val="2"/>
        <charset val="204"/>
      </rPr>
      <t xml:space="preserve">
33,67*0,5</t>
    </r>
  </si>
  <si>
    <r>
      <t>101,01</t>
    </r>
    <r>
      <rPr>
        <i/>
        <sz val="10"/>
        <rFont val="Arial"/>
        <family val="2"/>
        <charset val="204"/>
      </rPr>
      <t xml:space="preserve">
33,67*3</t>
    </r>
  </si>
  <si>
    <r>
      <t>6,734</t>
    </r>
    <r>
      <rPr>
        <i/>
        <sz val="10"/>
        <rFont val="Arial"/>
        <family val="2"/>
        <charset val="204"/>
      </rPr>
      <t xml:space="preserve">
33,67*0,2</t>
    </r>
  </si>
  <si>
    <r>
      <t>0,2621</t>
    </r>
    <r>
      <rPr>
        <i/>
        <sz val="10"/>
        <rFont val="Arial"/>
        <family val="2"/>
        <charset val="204"/>
      </rPr>
      <t xml:space="preserve">
</t>
    </r>
  </si>
  <si>
    <r>
      <t>1,3105</t>
    </r>
    <r>
      <rPr>
        <i/>
        <sz val="10"/>
        <rFont val="Arial"/>
        <family val="2"/>
        <charset val="204"/>
      </rPr>
      <t xml:space="preserve">
(26,21*0,1)*0,5</t>
    </r>
  </si>
  <si>
    <r>
      <t>2,67342</t>
    </r>
    <r>
      <rPr>
        <i/>
        <sz val="10"/>
        <rFont val="Arial"/>
        <family val="2"/>
        <charset val="204"/>
      </rPr>
      <t xml:space="preserve">
(26,21*0,1)*1,02</t>
    </r>
  </si>
  <si>
    <r>
      <t>7,863</t>
    </r>
    <r>
      <rPr>
        <i/>
        <sz val="10"/>
        <rFont val="Arial"/>
        <family val="2"/>
        <charset val="204"/>
      </rPr>
      <t xml:space="preserve">
(26,21*0,1)*3</t>
    </r>
  </si>
  <si>
    <r>
      <t>0,5242</t>
    </r>
    <r>
      <rPr>
        <i/>
        <sz val="10"/>
        <rFont val="Arial"/>
        <family val="2"/>
        <charset val="204"/>
      </rPr>
      <t xml:space="preserve">
(26,21*0,1)*0,2</t>
    </r>
  </si>
  <si>
    <r>
      <t>0,8</t>
    </r>
    <r>
      <rPr>
        <i/>
        <sz val="10"/>
        <rFont val="Arial"/>
        <family val="2"/>
        <charset val="204"/>
      </rPr>
      <t xml:space="preserve">
</t>
    </r>
  </si>
  <si>
    <r>
      <t>14</t>
    </r>
    <r>
      <rPr>
        <i/>
        <sz val="10"/>
        <rFont val="Arial"/>
        <family val="2"/>
        <charset val="204"/>
      </rPr>
      <t xml:space="preserve">
Ф29.р1*10</t>
    </r>
  </si>
  <si>
    <r>
      <t>6,12</t>
    </r>
    <r>
      <rPr>
        <i/>
        <sz val="10"/>
        <rFont val="Arial"/>
        <family val="2"/>
        <charset val="204"/>
      </rPr>
      <t xml:space="preserve">
60*1,02/10</t>
    </r>
  </si>
  <si>
    <r>
      <t>20,4</t>
    </r>
    <r>
      <rPr>
        <i/>
        <sz val="10"/>
        <rFont val="Arial"/>
        <family val="2"/>
        <charset val="204"/>
      </rPr>
      <t xml:space="preserve">
20*1,02</t>
    </r>
  </si>
  <si>
    <r>
      <t>0,2</t>
    </r>
    <r>
      <rPr>
        <i/>
        <sz val="10"/>
        <rFont val="Arial"/>
        <family val="2"/>
        <charset val="204"/>
      </rPr>
      <t xml:space="preserve">
</t>
    </r>
  </si>
  <si>
    <r>
      <t>40,8</t>
    </r>
    <r>
      <rPr>
        <i/>
        <sz val="10"/>
        <rFont val="Arial"/>
        <family val="2"/>
        <charset val="204"/>
      </rPr>
      <t xml:space="preserve">
40*1,02</t>
    </r>
  </si>
  <si>
    <r>
      <t>0,546</t>
    </r>
    <r>
      <rPr>
        <i/>
        <sz val="10"/>
        <rFont val="Arial"/>
        <family val="2"/>
        <charset val="204"/>
      </rPr>
      <t xml:space="preserve">
</t>
    </r>
  </si>
  <si>
    <r>
      <t>1,566</t>
    </r>
    <r>
      <rPr>
        <i/>
        <sz val="10"/>
        <rFont val="Arial"/>
        <family val="2"/>
        <charset val="204"/>
      </rPr>
      <t xml:space="preserve">
</t>
    </r>
  </si>
  <si>
    <r>
      <t>0,7961</t>
    </r>
    <r>
      <rPr>
        <i/>
        <sz val="10"/>
        <rFont val="Arial"/>
        <family val="2"/>
        <charset val="204"/>
      </rPr>
      <t xml:space="preserve">
</t>
    </r>
  </si>
  <si>
    <r>
      <t>160,5</t>
    </r>
    <r>
      <rPr>
        <i/>
        <sz val="10"/>
        <rFont val="Arial"/>
        <family val="2"/>
        <charset val="204"/>
      </rPr>
      <t xml:space="preserve">
Ф25.р1</t>
    </r>
  </si>
  <si>
    <r>
      <t>55,15</t>
    </r>
    <r>
      <rPr>
        <i/>
        <sz val="10"/>
        <rFont val="Arial"/>
        <family val="2"/>
        <charset val="204"/>
      </rPr>
      <t xml:space="preserve">
Ф27.Р1</t>
    </r>
  </si>
  <si>
    <t>Приложение 1</t>
  </si>
  <si>
    <t>к Техническому заданию</t>
  </si>
  <si>
    <t>ВЕДОМОСТЬ ОБЪЕМОВ РАБОТ №5</t>
  </si>
  <si>
    <t>ВЕДОМОСТЬ ОБЪЕМОВ РАБОТ №6</t>
  </si>
  <si>
    <t>ВЕДОМОСТЬ ОБЪЕМОВ РАБОТ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</si>
</sst>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8"/>
      <name val="Calibri"/>
      <family val="1"/>
      <charset val="204"/>
      <scheme val="minor"/>
    </font>
    <font>
      <sz val="10"/>
      <name val="Calibri"/>
      <family val="1"/>
      <charset val="204"/>
      <scheme val="mino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0" borderId="0" xfId="0" applyFont="1"/>
    <xf numFmtId="49" fontId="6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1"/>
  <sheetViews>
    <sheetView showGridLines="0" tabSelected="1" topLeftCell="A363" zoomScaleNormal="100" zoomScaleSheetLayoutView="75" workbookViewId="0">
      <selection activeCell="A384" sqref="A384:E384"/>
    </sheetView>
  </sheetViews>
  <sheetFormatPr defaultRowHeight="12.75" outlineLevelRow="1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0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D1" s="1" t="s">
        <v>434</v>
      </c>
    </row>
    <row r="2" spans="1:8" x14ac:dyDescent="0.2">
      <c r="D2" s="1" t="s">
        <v>435</v>
      </c>
    </row>
    <row r="4" spans="1:8" ht="12.75" customHeight="1" x14ac:dyDescent="0.2">
      <c r="A4" s="31" t="s">
        <v>171</v>
      </c>
      <c r="B4" s="31"/>
      <c r="C4" s="31"/>
      <c r="D4" s="31"/>
      <c r="E4" s="31"/>
      <c r="F4" s="3"/>
      <c r="G4" s="3"/>
      <c r="H4" s="3"/>
    </row>
    <row r="5" spans="1:8" ht="14.25" x14ac:dyDescent="0.2">
      <c r="A5" s="34" t="s">
        <v>170</v>
      </c>
      <c r="B5" s="34"/>
      <c r="C5" s="34"/>
      <c r="D5" s="34"/>
      <c r="E5" s="34"/>
      <c r="F5" s="3"/>
      <c r="G5" s="3"/>
      <c r="H5" s="3"/>
    </row>
    <row r="6" spans="1:8" x14ac:dyDescent="0.2">
      <c r="A6" s="7"/>
      <c r="B6" s="11"/>
      <c r="C6" s="12"/>
      <c r="D6" s="8"/>
      <c r="E6" s="9"/>
      <c r="F6" s="3"/>
      <c r="G6" s="3"/>
      <c r="H6" s="3"/>
    </row>
    <row r="7" spans="1:8" ht="24.75" customHeight="1" x14ac:dyDescent="0.2">
      <c r="A7" s="13" t="s">
        <v>0</v>
      </c>
      <c r="B7" s="14" t="s">
        <v>1</v>
      </c>
      <c r="C7" s="15" t="s">
        <v>2</v>
      </c>
      <c r="D7" s="16" t="s">
        <v>3</v>
      </c>
      <c r="E7" s="17" t="s">
        <v>4</v>
      </c>
    </row>
    <row r="8" spans="1:8" x14ac:dyDescent="0.2">
      <c r="A8" s="18">
        <v>1</v>
      </c>
      <c r="B8" s="19">
        <v>2</v>
      </c>
      <c r="C8" s="19">
        <v>3</v>
      </c>
      <c r="D8" s="19">
        <v>4</v>
      </c>
      <c r="E8" s="19">
        <v>6</v>
      </c>
    </row>
    <row r="9" spans="1:8" ht="30" customHeight="1" x14ac:dyDescent="0.2">
      <c r="A9" s="28" t="s">
        <v>5</v>
      </c>
      <c r="B9" s="33"/>
      <c r="C9" s="33"/>
      <c r="D9" s="33"/>
      <c r="E9" s="33"/>
    </row>
    <row r="10" spans="1:8" ht="25.5" x14ac:dyDescent="0.2">
      <c r="A10" s="20" t="s">
        <v>6</v>
      </c>
      <c r="B10" s="21" t="s">
        <v>7</v>
      </c>
      <c r="C10" s="22" t="s">
        <v>8</v>
      </c>
      <c r="D10" s="23">
        <v>0.2772</v>
      </c>
      <c r="E10" s="24"/>
    </row>
    <row r="11" spans="1:8" ht="25.5" x14ac:dyDescent="0.2">
      <c r="A11" s="20" t="s">
        <v>9</v>
      </c>
      <c r="B11" s="21" t="s">
        <v>10</v>
      </c>
      <c r="C11" s="22" t="s">
        <v>11</v>
      </c>
      <c r="D11" s="23">
        <v>27.72</v>
      </c>
      <c r="E11" s="24"/>
    </row>
    <row r="12" spans="1:8" hidden="1" outlineLevel="1" x14ac:dyDescent="0.2">
      <c r="A12" s="20" t="s">
        <v>12</v>
      </c>
      <c r="B12" s="21" t="s">
        <v>13</v>
      </c>
      <c r="C12" s="22" t="s">
        <v>14</v>
      </c>
      <c r="D12" s="25">
        <v>3</v>
      </c>
      <c r="E12" s="24"/>
    </row>
    <row r="13" spans="1:8" hidden="1" outlineLevel="1" x14ac:dyDescent="0.2">
      <c r="A13" s="20" t="s">
        <v>15</v>
      </c>
      <c r="B13" s="21" t="s">
        <v>16</v>
      </c>
      <c r="C13" s="22" t="s">
        <v>14</v>
      </c>
      <c r="D13" s="25">
        <v>3</v>
      </c>
      <c r="E13" s="24"/>
    </row>
    <row r="14" spans="1:8" hidden="1" outlineLevel="1" x14ac:dyDescent="0.2">
      <c r="A14" s="20" t="s">
        <v>17</v>
      </c>
      <c r="B14" s="21" t="s">
        <v>18</v>
      </c>
      <c r="C14" s="22" t="s">
        <v>14</v>
      </c>
      <c r="D14" s="25">
        <v>3</v>
      </c>
      <c r="E14" s="24"/>
    </row>
    <row r="15" spans="1:8" hidden="1" outlineLevel="1" x14ac:dyDescent="0.2">
      <c r="A15" s="20" t="s">
        <v>19</v>
      </c>
      <c r="B15" s="21" t="s">
        <v>20</v>
      </c>
      <c r="C15" s="22" t="s">
        <v>14</v>
      </c>
      <c r="D15" s="25">
        <v>3</v>
      </c>
      <c r="E15" s="24"/>
    </row>
    <row r="16" spans="1:8" hidden="1" outlineLevel="1" x14ac:dyDescent="0.2">
      <c r="A16" s="20" t="s">
        <v>21</v>
      </c>
      <c r="B16" s="21" t="s">
        <v>22</v>
      </c>
      <c r="C16" s="22" t="s">
        <v>14</v>
      </c>
      <c r="D16" s="25">
        <v>1</v>
      </c>
      <c r="E16" s="24"/>
    </row>
    <row r="17" spans="1:5" ht="25.5" collapsed="1" x14ac:dyDescent="0.2">
      <c r="A17" s="20" t="s">
        <v>23</v>
      </c>
      <c r="B17" s="21" t="s">
        <v>24</v>
      </c>
      <c r="C17" s="22" t="s">
        <v>25</v>
      </c>
      <c r="D17" s="25">
        <v>13</v>
      </c>
      <c r="E17" s="24"/>
    </row>
    <row r="18" spans="1:5" hidden="1" outlineLevel="1" x14ac:dyDescent="0.2">
      <c r="A18" s="20" t="s">
        <v>26</v>
      </c>
      <c r="B18" s="21" t="s">
        <v>27</v>
      </c>
      <c r="C18" s="22" t="s">
        <v>25</v>
      </c>
      <c r="D18" s="25">
        <v>13</v>
      </c>
      <c r="E18" s="24"/>
    </row>
    <row r="19" spans="1:5" ht="38.25" collapsed="1" x14ac:dyDescent="0.2">
      <c r="A19" s="20" t="s">
        <v>28</v>
      </c>
      <c r="B19" s="21" t="s">
        <v>29</v>
      </c>
      <c r="C19" s="22" t="s">
        <v>30</v>
      </c>
      <c r="D19" s="23">
        <v>0.69</v>
      </c>
      <c r="E19" s="24"/>
    </row>
    <row r="20" spans="1:5" ht="38.25" x14ac:dyDescent="0.2">
      <c r="A20" s="20" t="s">
        <v>31</v>
      </c>
      <c r="B20" s="21" t="s">
        <v>32</v>
      </c>
      <c r="C20" s="22" t="s">
        <v>30</v>
      </c>
      <c r="D20" s="23">
        <v>0.69</v>
      </c>
      <c r="E20" s="24"/>
    </row>
    <row r="21" spans="1:5" ht="38.25" hidden="1" outlineLevel="1" x14ac:dyDescent="0.2">
      <c r="A21" s="20" t="s">
        <v>33</v>
      </c>
      <c r="B21" s="21" t="s">
        <v>34</v>
      </c>
      <c r="C21" s="22" t="s">
        <v>14</v>
      </c>
      <c r="D21" s="25">
        <v>60</v>
      </c>
      <c r="E21" s="24"/>
    </row>
    <row r="22" spans="1:5" ht="38.25" hidden="1" outlineLevel="1" x14ac:dyDescent="0.2">
      <c r="A22" s="20" t="s">
        <v>35</v>
      </c>
      <c r="B22" s="21" t="s">
        <v>36</v>
      </c>
      <c r="C22" s="22" t="s">
        <v>14</v>
      </c>
      <c r="D22" s="25">
        <v>5</v>
      </c>
      <c r="E22" s="24"/>
    </row>
    <row r="23" spans="1:5" ht="38.25" hidden="1" outlineLevel="1" x14ac:dyDescent="0.2">
      <c r="A23" s="20" t="s">
        <v>37</v>
      </c>
      <c r="B23" s="21" t="s">
        <v>38</v>
      </c>
      <c r="C23" s="22" t="s">
        <v>14</v>
      </c>
      <c r="D23" s="25">
        <v>4</v>
      </c>
      <c r="E23" s="24"/>
    </row>
    <row r="24" spans="1:5" ht="38.25" collapsed="1" x14ac:dyDescent="0.2">
      <c r="A24" s="20" t="s">
        <v>39</v>
      </c>
      <c r="B24" s="21" t="s">
        <v>40</v>
      </c>
      <c r="C24" s="22" t="s">
        <v>8</v>
      </c>
      <c r="D24" s="23">
        <v>0.17199999999999999</v>
      </c>
      <c r="E24" s="24"/>
    </row>
    <row r="25" spans="1:5" ht="38.25" x14ac:dyDescent="0.2">
      <c r="A25" s="20" t="s">
        <v>41</v>
      </c>
      <c r="B25" s="21" t="s">
        <v>42</v>
      </c>
      <c r="C25" s="22" t="s">
        <v>43</v>
      </c>
      <c r="D25" s="23">
        <v>1.393</v>
      </c>
      <c r="E25" s="24"/>
    </row>
    <row r="26" spans="1:5" ht="38.25" x14ac:dyDescent="0.2">
      <c r="A26" s="20" t="s">
        <v>44</v>
      </c>
      <c r="B26" s="21" t="s">
        <v>45</v>
      </c>
      <c r="C26" s="22" t="s">
        <v>43</v>
      </c>
      <c r="D26" s="23">
        <v>1.393</v>
      </c>
      <c r="E26" s="24"/>
    </row>
    <row r="27" spans="1:5" ht="38.25" x14ac:dyDescent="0.2">
      <c r="A27" s="20" t="s">
        <v>46</v>
      </c>
      <c r="B27" s="21" t="s">
        <v>47</v>
      </c>
      <c r="C27" s="22" t="s">
        <v>8</v>
      </c>
      <c r="D27" s="23">
        <v>0.17199999999999999</v>
      </c>
      <c r="E27" s="24"/>
    </row>
    <row r="28" spans="1:5" ht="51" hidden="1" outlineLevel="1" x14ac:dyDescent="0.2">
      <c r="A28" s="20" t="s">
        <v>48</v>
      </c>
      <c r="B28" s="21" t="s">
        <v>49</v>
      </c>
      <c r="C28" s="22" t="s">
        <v>50</v>
      </c>
      <c r="D28" s="23">
        <v>2.9</v>
      </c>
      <c r="E28" s="24"/>
    </row>
    <row r="29" spans="1:5" hidden="1" outlineLevel="1" x14ac:dyDescent="0.2">
      <c r="A29" s="20" t="s">
        <v>51</v>
      </c>
      <c r="B29" s="21" t="s">
        <v>52</v>
      </c>
      <c r="C29" s="22" t="s">
        <v>53</v>
      </c>
      <c r="D29" s="23">
        <v>2.58</v>
      </c>
      <c r="E29" s="24"/>
    </row>
    <row r="30" spans="1:5" ht="22.5" customHeight="1" collapsed="1" x14ac:dyDescent="0.2">
      <c r="A30" s="28" t="s">
        <v>54</v>
      </c>
      <c r="B30" s="33"/>
      <c r="C30" s="33"/>
      <c r="D30" s="33"/>
      <c r="E30" s="33"/>
    </row>
    <row r="31" spans="1:5" ht="19.149999999999999" customHeight="1" x14ac:dyDescent="0.2">
      <c r="A31" s="30" t="s">
        <v>55</v>
      </c>
      <c r="B31" s="33"/>
      <c r="C31" s="33"/>
      <c r="D31" s="33"/>
      <c r="E31" s="33"/>
    </row>
    <row r="32" spans="1:5" ht="25.5" x14ac:dyDescent="0.2">
      <c r="A32" s="20" t="s">
        <v>56</v>
      </c>
      <c r="B32" s="21" t="s">
        <v>57</v>
      </c>
      <c r="C32" s="22" t="s">
        <v>8</v>
      </c>
      <c r="D32" s="23">
        <v>0.21299999999999999</v>
      </c>
      <c r="E32" s="24"/>
    </row>
    <row r="33" spans="1:5" x14ac:dyDescent="0.2">
      <c r="A33" s="20" t="s">
        <v>58</v>
      </c>
      <c r="B33" s="21" t="s">
        <v>59</v>
      </c>
      <c r="C33" s="22" t="s">
        <v>11</v>
      </c>
      <c r="D33" s="25">
        <f>21.3</f>
        <v>21.3</v>
      </c>
      <c r="E33" s="24"/>
    </row>
    <row r="34" spans="1:5" ht="25.5" x14ac:dyDescent="0.2">
      <c r="A34" s="20" t="s">
        <v>60</v>
      </c>
      <c r="B34" s="21" t="s">
        <v>61</v>
      </c>
      <c r="C34" s="22" t="s">
        <v>62</v>
      </c>
      <c r="D34" s="23">
        <v>2</v>
      </c>
      <c r="E34" s="24"/>
    </row>
    <row r="35" spans="1:5" ht="38.25" hidden="1" outlineLevel="1" x14ac:dyDescent="0.2">
      <c r="A35" s="20" t="s">
        <v>63</v>
      </c>
      <c r="B35" s="21" t="s">
        <v>64</v>
      </c>
      <c r="C35" s="22" t="s">
        <v>65</v>
      </c>
      <c r="D35" s="23">
        <v>204</v>
      </c>
      <c r="E35" s="24"/>
    </row>
    <row r="36" spans="1:5" ht="38.25" collapsed="1" x14ac:dyDescent="0.2">
      <c r="A36" s="20" t="s">
        <v>66</v>
      </c>
      <c r="B36" s="21" t="s">
        <v>67</v>
      </c>
      <c r="C36" s="22" t="s">
        <v>30</v>
      </c>
      <c r="D36" s="23">
        <v>0.15</v>
      </c>
      <c r="E36" s="24"/>
    </row>
    <row r="37" spans="1:5" ht="25.5" hidden="1" outlineLevel="1" x14ac:dyDescent="0.2">
      <c r="A37" s="20" t="s">
        <v>68</v>
      </c>
      <c r="B37" s="21" t="s">
        <v>69</v>
      </c>
      <c r="C37" s="22" t="s">
        <v>14</v>
      </c>
      <c r="D37" s="25">
        <f>15</f>
        <v>15</v>
      </c>
      <c r="E37" s="24"/>
    </row>
    <row r="38" spans="1:5" ht="38.25" collapsed="1" x14ac:dyDescent="0.2">
      <c r="A38" s="20" t="s">
        <v>70</v>
      </c>
      <c r="B38" s="21" t="s">
        <v>71</v>
      </c>
      <c r="C38" s="22" t="s">
        <v>8</v>
      </c>
      <c r="D38" s="23">
        <v>1.0660000000000001</v>
      </c>
      <c r="E38" s="24"/>
    </row>
    <row r="39" spans="1:5" ht="51" hidden="1" outlineLevel="1" x14ac:dyDescent="0.2">
      <c r="A39" s="20" t="s">
        <v>72</v>
      </c>
      <c r="B39" s="21" t="s">
        <v>49</v>
      </c>
      <c r="C39" s="22" t="s">
        <v>50</v>
      </c>
      <c r="D39" s="23">
        <v>17.8</v>
      </c>
      <c r="E39" s="24"/>
    </row>
    <row r="40" spans="1:5" ht="25.5" hidden="1" outlineLevel="1" x14ac:dyDescent="0.2">
      <c r="A40" s="20" t="s">
        <v>73</v>
      </c>
      <c r="B40" s="21" t="s">
        <v>74</v>
      </c>
      <c r="C40" s="22" t="s">
        <v>50</v>
      </c>
      <c r="D40" s="23">
        <v>21.32</v>
      </c>
      <c r="E40" s="24"/>
    </row>
    <row r="41" spans="1:5" ht="19.149999999999999" customHeight="1" collapsed="1" x14ac:dyDescent="0.2">
      <c r="A41" s="30" t="s">
        <v>75</v>
      </c>
      <c r="B41" s="33"/>
      <c r="C41" s="33"/>
      <c r="D41" s="33"/>
      <c r="E41" s="33"/>
    </row>
    <row r="42" spans="1:5" ht="25.5" x14ac:dyDescent="0.2">
      <c r="A42" s="20" t="s">
        <v>76</v>
      </c>
      <c r="B42" s="21" t="s">
        <v>77</v>
      </c>
      <c r="C42" s="22" t="s">
        <v>8</v>
      </c>
      <c r="D42" s="23">
        <v>0.48</v>
      </c>
      <c r="E42" s="24"/>
    </row>
    <row r="43" spans="1:5" ht="25.5" hidden="1" outlineLevel="1" x14ac:dyDescent="0.2">
      <c r="A43" s="20" t="s">
        <v>78</v>
      </c>
      <c r="B43" s="21" t="s">
        <v>79</v>
      </c>
      <c r="C43" s="22" t="s">
        <v>11</v>
      </c>
      <c r="D43" s="23">
        <v>57.6</v>
      </c>
      <c r="E43" s="24"/>
    </row>
    <row r="44" spans="1:5" ht="19.149999999999999" customHeight="1" collapsed="1" x14ac:dyDescent="0.2">
      <c r="A44" s="30" t="s">
        <v>80</v>
      </c>
      <c r="B44" s="33"/>
      <c r="C44" s="33"/>
      <c r="D44" s="33"/>
      <c r="E44" s="33"/>
    </row>
    <row r="45" spans="1:5" ht="25.5" x14ac:dyDescent="0.2">
      <c r="A45" s="20" t="s">
        <v>81</v>
      </c>
      <c r="B45" s="21" t="s">
        <v>57</v>
      </c>
      <c r="C45" s="22" t="s">
        <v>8</v>
      </c>
      <c r="D45" s="23">
        <v>0.39500000000000002</v>
      </c>
      <c r="E45" s="24"/>
    </row>
    <row r="46" spans="1:5" x14ac:dyDescent="0.2">
      <c r="A46" s="20" t="s">
        <v>82</v>
      </c>
      <c r="B46" s="21" t="s">
        <v>59</v>
      </c>
      <c r="C46" s="22" t="s">
        <v>11</v>
      </c>
      <c r="D46" s="25">
        <f>39.5</f>
        <v>39.5</v>
      </c>
      <c r="E46" s="24"/>
    </row>
    <row r="47" spans="1:5" ht="51" x14ac:dyDescent="0.2">
      <c r="A47" s="20" t="s">
        <v>83</v>
      </c>
      <c r="B47" s="21" t="s">
        <v>84</v>
      </c>
      <c r="C47" s="22" t="s">
        <v>62</v>
      </c>
      <c r="D47" s="25">
        <v>1</v>
      </c>
      <c r="E47" s="24"/>
    </row>
    <row r="48" spans="1:5" ht="25.5" hidden="1" outlineLevel="1" x14ac:dyDescent="0.2">
      <c r="A48" s="20" t="s">
        <v>85</v>
      </c>
      <c r="B48" s="21" t="s">
        <v>86</v>
      </c>
      <c r="C48" s="22" t="s">
        <v>87</v>
      </c>
      <c r="D48" s="23">
        <v>102</v>
      </c>
      <c r="E48" s="24"/>
    </row>
    <row r="49" spans="1:5" ht="38.25" hidden="1" outlineLevel="1" x14ac:dyDescent="0.2">
      <c r="A49" s="20" t="s">
        <v>88</v>
      </c>
      <c r="B49" s="21" t="s">
        <v>64</v>
      </c>
      <c r="C49" s="22" t="s">
        <v>65</v>
      </c>
      <c r="D49" s="23">
        <v>102</v>
      </c>
      <c r="E49" s="24"/>
    </row>
    <row r="50" spans="1:5" ht="25.5" collapsed="1" x14ac:dyDescent="0.2">
      <c r="A50" s="20" t="s">
        <v>89</v>
      </c>
      <c r="B50" s="21" t="s">
        <v>61</v>
      </c>
      <c r="C50" s="22" t="s">
        <v>62</v>
      </c>
      <c r="D50" s="23">
        <v>2</v>
      </c>
      <c r="E50" s="24"/>
    </row>
    <row r="51" spans="1:5" ht="25.5" hidden="1" outlineLevel="1" x14ac:dyDescent="0.2">
      <c r="A51" s="20" t="s">
        <v>90</v>
      </c>
      <c r="B51" s="21" t="s">
        <v>91</v>
      </c>
      <c r="C51" s="22" t="s">
        <v>92</v>
      </c>
      <c r="D51" s="23">
        <v>102</v>
      </c>
      <c r="E51" s="24"/>
    </row>
    <row r="52" spans="1:5" hidden="1" outlineLevel="1" x14ac:dyDescent="0.2">
      <c r="A52" s="20" t="s">
        <v>93</v>
      </c>
      <c r="B52" s="21" t="s">
        <v>94</v>
      </c>
      <c r="C52" s="22" t="s">
        <v>95</v>
      </c>
      <c r="D52" s="23">
        <v>35</v>
      </c>
      <c r="E52" s="24"/>
    </row>
    <row r="53" spans="1:5" ht="25.5" collapsed="1" x14ac:dyDescent="0.2">
      <c r="A53" s="20" t="s">
        <v>96</v>
      </c>
      <c r="B53" s="21" t="s">
        <v>97</v>
      </c>
      <c r="C53" s="22" t="s">
        <v>98</v>
      </c>
      <c r="D53" s="23">
        <v>0.2</v>
      </c>
      <c r="E53" s="24"/>
    </row>
    <row r="54" spans="1:5" hidden="1" outlineLevel="1" x14ac:dyDescent="0.2">
      <c r="A54" s="20" t="s">
        <v>99</v>
      </c>
      <c r="B54" s="21" t="s">
        <v>100</v>
      </c>
      <c r="C54" s="22" t="s">
        <v>25</v>
      </c>
      <c r="D54" s="25">
        <f>2</f>
        <v>2</v>
      </c>
      <c r="E54" s="24"/>
    </row>
    <row r="55" spans="1:5" hidden="1" outlineLevel="1" x14ac:dyDescent="0.2">
      <c r="A55" s="20" t="s">
        <v>101</v>
      </c>
      <c r="B55" s="21" t="s">
        <v>102</v>
      </c>
      <c r="C55" s="22" t="s">
        <v>30</v>
      </c>
      <c r="D55" s="23">
        <v>0.04</v>
      </c>
      <c r="E55" s="24"/>
    </row>
    <row r="56" spans="1:5" ht="25.5" hidden="1" outlineLevel="1" x14ac:dyDescent="0.2">
      <c r="A56" s="20" t="s">
        <v>103</v>
      </c>
      <c r="B56" s="21" t="s">
        <v>104</v>
      </c>
      <c r="C56" s="22" t="s">
        <v>105</v>
      </c>
      <c r="D56" s="25">
        <v>2</v>
      </c>
      <c r="E56" s="24"/>
    </row>
    <row r="57" spans="1:5" collapsed="1" x14ac:dyDescent="0.2">
      <c r="A57" s="20" t="s">
        <v>106</v>
      </c>
      <c r="B57" s="21" t="s">
        <v>107</v>
      </c>
      <c r="C57" s="22" t="s">
        <v>30</v>
      </c>
      <c r="D57" s="23">
        <v>0.15</v>
      </c>
      <c r="E57" s="24"/>
    </row>
    <row r="58" spans="1:5" ht="51" x14ac:dyDescent="0.2">
      <c r="A58" s="20" t="s">
        <v>108</v>
      </c>
      <c r="B58" s="21" t="s">
        <v>109</v>
      </c>
      <c r="C58" s="22" t="s">
        <v>8</v>
      </c>
      <c r="D58" s="23">
        <v>0.2</v>
      </c>
      <c r="E58" s="24"/>
    </row>
    <row r="59" spans="1:5" ht="51" x14ac:dyDescent="0.2">
      <c r="A59" s="20" t="s">
        <v>110</v>
      </c>
      <c r="B59" s="21" t="s">
        <v>111</v>
      </c>
      <c r="C59" s="22" t="s">
        <v>8</v>
      </c>
      <c r="D59" s="23">
        <v>-0.2</v>
      </c>
      <c r="E59" s="24"/>
    </row>
    <row r="60" spans="1:5" ht="38.25" x14ac:dyDescent="0.2">
      <c r="A60" s="20" t="s">
        <v>112</v>
      </c>
      <c r="B60" s="21" t="s">
        <v>47</v>
      </c>
      <c r="C60" s="22" t="s">
        <v>8</v>
      </c>
      <c r="D60" s="23">
        <v>1.976</v>
      </c>
      <c r="E60" s="24"/>
    </row>
    <row r="61" spans="1:5" ht="51" hidden="1" outlineLevel="1" x14ac:dyDescent="0.2">
      <c r="A61" s="20" t="s">
        <v>113</v>
      </c>
      <c r="B61" s="21" t="s">
        <v>49</v>
      </c>
      <c r="C61" s="22" t="s">
        <v>50</v>
      </c>
      <c r="D61" s="23">
        <v>32.9</v>
      </c>
      <c r="E61" s="24"/>
    </row>
    <row r="62" spans="1:5" ht="25.5" hidden="1" outlineLevel="1" x14ac:dyDescent="0.2">
      <c r="A62" s="20" t="s">
        <v>114</v>
      </c>
      <c r="B62" s="21" t="s">
        <v>74</v>
      </c>
      <c r="C62" s="22" t="s">
        <v>50</v>
      </c>
      <c r="D62" s="23">
        <v>39.520000000000003</v>
      </c>
      <c r="E62" s="24"/>
    </row>
    <row r="63" spans="1:5" ht="22.5" customHeight="1" collapsed="1" x14ac:dyDescent="0.2">
      <c r="A63" s="28" t="s">
        <v>115</v>
      </c>
      <c r="B63" s="33"/>
      <c r="C63" s="33"/>
      <c r="D63" s="33"/>
      <c r="E63" s="33"/>
    </row>
    <row r="64" spans="1:5" ht="51" x14ac:dyDescent="0.2">
      <c r="A64" s="20" t="s">
        <v>116</v>
      </c>
      <c r="B64" s="21" t="s">
        <v>117</v>
      </c>
      <c r="C64" s="22" t="s">
        <v>62</v>
      </c>
      <c r="D64" s="23">
        <v>1.1000000000000001</v>
      </c>
      <c r="E64" s="24"/>
    </row>
    <row r="65" spans="1:5" ht="25.5" hidden="1" outlineLevel="1" x14ac:dyDescent="0.2">
      <c r="A65" s="20" t="s">
        <v>118</v>
      </c>
      <c r="B65" s="21" t="s">
        <v>119</v>
      </c>
      <c r="C65" s="22" t="s">
        <v>87</v>
      </c>
      <c r="D65" s="23">
        <v>115.5</v>
      </c>
      <c r="E65" s="24"/>
    </row>
    <row r="66" spans="1:5" ht="25.5" hidden="1" outlineLevel="1" x14ac:dyDescent="0.2">
      <c r="A66" s="20" t="s">
        <v>120</v>
      </c>
      <c r="B66" s="21" t="s">
        <v>121</v>
      </c>
      <c r="C66" s="22" t="s">
        <v>30</v>
      </c>
      <c r="D66" s="23">
        <v>0.1</v>
      </c>
      <c r="E66" s="24"/>
    </row>
    <row r="67" spans="1:5" ht="22.5" customHeight="1" collapsed="1" x14ac:dyDescent="0.2">
      <c r="A67" s="28" t="s">
        <v>122</v>
      </c>
      <c r="B67" s="33"/>
      <c r="C67" s="33"/>
      <c r="D67" s="33"/>
      <c r="E67" s="33"/>
    </row>
    <row r="68" spans="1:5" ht="25.5" x14ac:dyDescent="0.2">
      <c r="A68" s="20" t="s">
        <v>123</v>
      </c>
      <c r="B68" s="21" t="s">
        <v>57</v>
      </c>
      <c r="C68" s="22" t="s">
        <v>8</v>
      </c>
      <c r="D68" s="23">
        <v>1.157</v>
      </c>
      <c r="E68" s="24"/>
    </row>
    <row r="69" spans="1:5" x14ac:dyDescent="0.2">
      <c r="A69" s="20" t="s">
        <v>124</v>
      </c>
      <c r="B69" s="21" t="s">
        <v>59</v>
      </c>
      <c r="C69" s="22" t="s">
        <v>11</v>
      </c>
      <c r="D69" s="23">
        <v>115.7</v>
      </c>
      <c r="E69" s="24"/>
    </row>
    <row r="70" spans="1:5" ht="19.149999999999999" customHeight="1" x14ac:dyDescent="0.2">
      <c r="A70" s="30" t="s">
        <v>125</v>
      </c>
      <c r="B70" s="33"/>
      <c r="C70" s="33"/>
      <c r="D70" s="33"/>
      <c r="E70" s="33"/>
    </row>
    <row r="71" spans="1:5" ht="51" x14ac:dyDescent="0.2">
      <c r="A71" s="20" t="s">
        <v>126</v>
      </c>
      <c r="B71" s="21" t="s">
        <v>109</v>
      </c>
      <c r="C71" s="22" t="s">
        <v>8</v>
      </c>
      <c r="D71" s="23">
        <v>0.4</v>
      </c>
      <c r="E71" s="24"/>
    </row>
    <row r="72" spans="1:5" ht="51" x14ac:dyDescent="0.2">
      <c r="A72" s="20" t="s">
        <v>127</v>
      </c>
      <c r="B72" s="21" t="s">
        <v>111</v>
      </c>
      <c r="C72" s="22" t="s">
        <v>8</v>
      </c>
      <c r="D72" s="23">
        <v>-0.4</v>
      </c>
      <c r="E72" s="24"/>
    </row>
    <row r="73" spans="1:5" ht="38.25" x14ac:dyDescent="0.2">
      <c r="A73" s="20" t="s">
        <v>128</v>
      </c>
      <c r="B73" s="21" t="s">
        <v>47</v>
      </c>
      <c r="C73" s="22" t="s">
        <v>8</v>
      </c>
      <c r="D73" s="23">
        <v>2.944</v>
      </c>
      <c r="E73" s="24"/>
    </row>
    <row r="74" spans="1:5" ht="51" hidden="1" outlineLevel="1" x14ac:dyDescent="0.2">
      <c r="A74" s="20" t="s">
        <v>129</v>
      </c>
      <c r="B74" s="21" t="s">
        <v>49</v>
      </c>
      <c r="C74" s="22" t="s">
        <v>50</v>
      </c>
      <c r="D74" s="23">
        <v>49.1</v>
      </c>
      <c r="E74" s="24"/>
    </row>
    <row r="75" spans="1:5" ht="25.5" hidden="1" outlineLevel="1" x14ac:dyDescent="0.2">
      <c r="A75" s="20" t="s">
        <v>130</v>
      </c>
      <c r="B75" s="21" t="s">
        <v>74</v>
      </c>
      <c r="C75" s="22" t="s">
        <v>50</v>
      </c>
      <c r="D75" s="23">
        <v>58.88</v>
      </c>
      <c r="E75" s="24"/>
    </row>
    <row r="76" spans="1:5" ht="19.149999999999999" customHeight="1" collapsed="1" x14ac:dyDescent="0.2">
      <c r="A76" s="30" t="s">
        <v>131</v>
      </c>
      <c r="B76" s="33"/>
      <c r="C76" s="33"/>
      <c r="D76" s="33"/>
      <c r="E76" s="33"/>
    </row>
    <row r="77" spans="1:5" ht="38.25" x14ac:dyDescent="0.2">
      <c r="A77" s="20" t="s">
        <v>132</v>
      </c>
      <c r="B77" s="21" t="s">
        <v>71</v>
      </c>
      <c r="C77" s="22" t="s">
        <v>8</v>
      </c>
      <c r="D77" s="23">
        <v>2.8410000000000002</v>
      </c>
      <c r="E77" s="24"/>
    </row>
    <row r="78" spans="1:5" ht="25.5" hidden="1" outlineLevel="1" x14ac:dyDescent="0.2">
      <c r="A78" s="20" t="s">
        <v>133</v>
      </c>
      <c r="B78" s="21" t="s">
        <v>74</v>
      </c>
      <c r="C78" s="22" t="s">
        <v>50</v>
      </c>
      <c r="D78" s="23">
        <v>56.82</v>
      </c>
      <c r="E78" s="24"/>
    </row>
    <row r="79" spans="1:5" ht="51" hidden="1" outlineLevel="1" x14ac:dyDescent="0.2">
      <c r="A79" s="20" t="s">
        <v>134</v>
      </c>
      <c r="B79" s="21" t="s">
        <v>49</v>
      </c>
      <c r="C79" s="22" t="s">
        <v>50</v>
      </c>
      <c r="D79" s="23">
        <v>47.4</v>
      </c>
      <c r="E79" s="24"/>
    </row>
    <row r="80" spans="1:5" ht="19.149999999999999" customHeight="1" collapsed="1" x14ac:dyDescent="0.2">
      <c r="A80" s="30" t="s">
        <v>135</v>
      </c>
      <c r="B80" s="33"/>
      <c r="C80" s="33"/>
      <c r="D80" s="33"/>
      <c r="E80" s="33"/>
    </row>
    <row r="81" spans="1:5" x14ac:dyDescent="0.2">
      <c r="A81" s="20" t="s">
        <v>136</v>
      </c>
      <c r="B81" s="21" t="s">
        <v>137</v>
      </c>
      <c r="C81" s="22" t="s">
        <v>138</v>
      </c>
      <c r="D81" s="23">
        <v>4.2614999999999998</v>
      </c>
      <c r="E81" s="24"/>
    </row>
    <row r="82" spans="1:5" ht="25.5" hidden="1" outlineLevel="1" x14ac:dyDescent="0.2">
      <c r="A82" s="20" t="s">
        <v>139</v>
      </c>
      <c r="B82" s="21" t="s">
        <v>140</v>
      </c>
      <c r="C82" s="22" t="s">
        <v>53</v>
      </c>
      <c r="D82" s="23">
        <v>68.183999999999997</v>
      </c>
      <c r="E82" s="24"/>
    </row>
    <row r="83" spans="1:5" collapsed="1" x14ac:dyDescent="0.2">
      <c r="A83" s="20" t="s">
        <v>141</v>
      </c>
      <c r="B83" s="21" t="s">
        <v>142</v>
      </c>
      <c r="C83" s="22" t="s">
        <v>8</v>
      </c>
      <c r="D83" s="23">
        <v>2.8410000000000002</v>
      </c>
      <c r="E83" s="24"/>
    </row>
    <row r="84" spans="1:5" ht="38.25" x14ac:dyDescent="0.2">
      <c r="A84" s="20" t="s">
        <v>143</v>
      </c>
      <c r="B84" s="21" t="s">
        <v>144</v>
      </c>
      <c r="C84" s="22" t="s">
        <v>8</v>
      </c>
      <c r="D84" s="23">
        <v>2.8410000000000002</v>
      </c>
      <c r="E84" s="24"/>
    </row>
    <row r="85" spans="1:5" ht="38.25" x14ac:dyDescent="0.2">
      <c r="A85" s="20" t="s">
        <v>145</v>
      </c>
      <c r="B85" s="21" t="s">
        <v>146</v>
      </c>
      <c r="C85" s="22" t="s">
        <v>8</v>
      </c>
      <c r="D85" s="23">
        <v>2.8410000000000002</v>
      </c>
      <c r="E85" s="24"/>
    </row>
    <row r="86" spans="1:5" ht="25.5" hidden="1" outlineLevel="1" x14ac:dyDescent="0.2">
      <c r="A86" s="20" t="s">
        <v>147</v>
      </c>
      <c r="B86" s="21" t="s">
        <v>148</v>
      </c>
      <c r="C86" s="22" t="s">
        <v>50</v>
      </c>
      <c r="D86" s="23">
        <v>5.6820000000000004</v>
      </c>
      <c r="E86" s="24"/>
    </row>
    <row r="87" spans="1:5" ht="25.5" hidden="1" outlineLevel="1" x14ac:dyDescent="0.2">
      <c r="A87" s="20" t="s">
        <v>149</v>
      </c>
      <c r="B87" s="21" t="s">
        <v>150</v>
      </c>
      <c r="C87" s="22" t="s">
        <v>50</v>
      </c>
      <c r="D87" s="23">
        <v>5.6820000000000004</v>
      </c>
      <c r="E87" s="24"/>
    </row>
    <row r="88" spans="1:5" ht="22.5" customHeight="1" collapsed="1" x14ac:dyDescent="0.2">
      <c r="A88" s="28" t="s">
        <v>151</v>
      </c>
      <c r="B88" s="33"/>
      <c r="C88" s="33"/>
      <c r="D88" s="33"/>
      <c r="E88" s="33"/>
    </row>
    <row r="89" spans="1:5" ht="25.5" x14ac:dyDescent="0.2">
      <c r="A89" s="20" t="s">
        <v>152</v>
      </c>
      <c r="B89" s="21" t="s">
        <v>57</v>
      </c>
      <c r="C89" s="22" t="s">
        <v>8</v>
      </c>
      <c r="D89" s="23">
        <v>0.66300000000000003</v>
      </c>
      <c r="E89" s="24"/>
    </row>
    <row r="90" spans="1:5" x14ac:dyDescent="0.2">
      <c r="A90" s="20" t="s">
        <v>153</v>
      </c>
      <c r="B90" s="21" t="s">
        <v>59</v>
      </c>
      <c r="C90" s="22" t="s">
        <v>11</v>
      </c>
      <c r="D90" s="23">
        <v>66.3</v>
      </c>
      <c r="E90" s="24"/>
    </row>
    <row r="91" spans="1:5" ht="19.149999999999999" customHeight="1" x14ac:dyDescent="0.2">
      <c r="A91" s="30" t="s">
        <v>125</v>
      </c>
      <c r="B91" s="33"/>
      <c r="C91" s="33"/>
      <c r="D91" s="33"/>
      <c r="E91" s="33"/>
    </row>
    <row r="92" spans="1:5" ht="51" x14ac:dyDescent="0.2">
      <c r="A92" s="20" t="s">
        <v>154</v>
      </c>
      <c r="B92" s="21" t="s">
        <v>109</v>
      </c>
      <c r="C92" s="22" t="s">
        <v>8</v>
      </c>
      <c r="D92" s="23">
        <v>0.25</v>
      </c>
      <c r="E92" s="24"/>
    </row>
    <row r="93" spans="1:5" ht="51" x14ac:dyDescent="0.2">
      <c r="A93" s="20" t="s">
        <v>155</v>
      </c>
      <c r="B93" s="21" t="s">
        <v>111</v>
      </c>
      <c r="C93" s="22" t="s">
        <v>8</v>
      </c>
      <c r="D93" s="23">
        <v>-0.25</v>
      </c>
      <c r="E93" s="24"/>
    </row>
    <row r="94" spans="1:5" ht="38.25" x14ac:dyDescent="0.2">
      <c r="A94" s="20" t="s">
        <v>156</v>
      </c>
      <c r="B94" s="21" t="s">
        <v>47</v>
      </c>
      <c r="C94" s="22" t="s">
        <v>8</v>
      </c>
      <c r="D94" s="23">
        <v>2.04</v>
      </c>
      <c r="E94" s="24"/>
    </row>
    <row r="95" spans="1:5" ht="51" hidden="1" outlineLevel="1" x14ac:dyDescent="0.2">
      <c r="A95" s="20" t="s">
        <v>157</v>
      </c>
      <c r="B95" s="21" t="s">
        <v>49</v>
      </c>
      <c r="C95" s="22" t="s">
        <v>50</v>
      </c>
      <c r="D95" s="23">
        <v>34</v>
      </c>
      <c r="E95" s="24"/>
    </row>
    <row r="96" spans="1:5" ht="25.5" hidden="1" outlineLevel="1" x14ac:dyDescent="0.2">
      <c r="A96" s="20" t="s">
        <v>158</v>
      </c>
      <c r="B96" s="21" t="s">
        <v>74</v>
      </c>
      <c r="C96" s="22" t="s">
        <v>50</v>
      </c>
      <c r="D96" s="23">
        <v>40.799999999999997</v>
      </c>
      <c r="E96" s="24"/>
    </row>
    <row r="97" spans="1:8" ht="19.149999999999999" customHeight="1" collapsed="1" x14ac:dyDescent="0.2">
      <c r="A97" s="30" t="s">
        <v>131</v>
      </c>
      <c r="B97" s="33"/>
      <c r="C97" s="33"/>
      <c r="D97" s="33"/>
      <c r="E97" s="33"/>
    </row>
    <row r="98" spans="1:8" ht="38.25" x14ac:dyDescent="0.2">
      <c r="A98" s="20" t="s">
        <v>159</v>
      </c>
      <c r="B98" s="21" t="s">
        <v>71</v>
      </c>
      <c r="C98" s="22" t="s">
        <v>8</v>
      </c>
      <c r="D98" s="23">
        <v>1.2749999999999999</v>
      </c>
      <c r="E98" s="24"/>
    </row>
    <row r="99" spans="1:8" ht="25.5" hidden="1" outlineLevel="1" x14ac:dyDescent="0.2">
      <c r="A99" s="20" t="s">
        <v>160</v>
      </c>
      <c r="B99" s="21" t="s">
        <v>74</v>
      </c>
      <c r="C99" s="22" t="s">
        <v>50</v>
      </c>
      <c r="D99" s="23">
        <v>25.5</v>
      </c>
      <c r="E99" s="24"/>
    </row>
    <row r="100" spans="1:8" ht="51" hidden="1" outlineLevel="1" x14ac:dyDescent="0.2">
      <c r="A100" s="20" t="s">
        <v>161</v>
      </c>
      <c r="B100" s="21" t="s">
        <v>49</v>
      </c>
      <c r="C100" s="22" t="s">
        <v>50</v>
      </c>
      <c r="D100" s="23">
        <v>21.3</v>
      </c>
      <c r="E100" s="24"/>
    </row>
    <row r="101" spans="1:8" ht="19.149999999999999" customHeight="1" collapsed="1" x14ac:dyDescent="0.2">
      <c r="A101" s="30" t="s">
        <v>135</v>
      </c>
      <c r="B101" s="33"/>
      <c r="C101" s="33"/>
      <c r="D101" s="33"/>
      <c r="E101" s="33"/>
    </row>
    <row r="102" spans="1:8" x14ac:dyDescent="0.2">
      <c r="A102" s="20" t="s">
        <v>162</v>
      </c>
      <c r="B102" s="21" t="s">
        <v>137</v>
      </c>
      <c r="C102" s="22" t="s">
        <v>138</v>
      </c>
      <c r="D102" s="23">
        <v>1.9125000000000001</v>
      </c>
      <c r="E102" s="24"/>
    </row>
    <row r="103" spans="1:8" ht="25.5" hidden="1" outlineLevel="1" x14ac:dyDescent="0.2">
      <c r="A103" s="20" t="s">
        <v>163</v>
      </c>
      <c r="B103" s="21" t="s">
        <v>140</v>
      </c>
      <c r="C103" s="22" t="s">
        <v>53</v>
      </c>
      <c r="D103" s="23">
        <v>30.6</v>
      </c>
      <c r="E103" s="24"/>
    </row>
    <row r="104" spans="1:8" collapsed="1" x14ac:dyDescent="0.2">
      <c r="A104" s="20" t="s">
        <v>164</v>
      </c>
      <c r="B104" s="21" t="s">
        <v>142</v>
      </c>
      <c r="C104" s="22" t="s">
        <v>8</v>
      </c>
      <c r="D104" s="23">
        <v>1.2749999999999999</v>
      </c>
      <c r="E104" s="24"/>
    </row>
    <row r="105" spans="1:8" ht="38.25" x14ac:dyDescent="0.2">
      <c r="A105" s="20" t="s">
        <v>165</v>
      </c>
      <c r="B105" s="21" t="s">
        <v>144</v>
      </c>
      <c r="C105" s="22" t="s">
        <v>8</v>
      </c>
      <c r="D105" s="23">
        <v>1.2749999999999999</v>
      </c>
      <c r="E105" s="24"/>
    </row>
    <row r="106" spans="1:8" ht="38.25" x14ac:dyDescent="0.2">
      <c r="A106" s="20" t="s">
        <v>166</v>
      </c>
      <c r="B106" s="21" t="s">
        <v>146</v>
      </c>
      <c r="C106" s="22" t="s">
        <v>8</v>
      </c>
      <c r="D106" s="23">
        <v>1.2749999999999999</v>
      </c>
      <c r="E106" s="24"/>
    </row>
    <row r="107" spans="1:8" ht="25.5" hidden="1" outlineLevel="1" x14ac:dyDescent="0.2">
      <c r="A107" s="20" t="s">
        <v>167</v>
      </c>
      <c r="B107" s="21" t="s">
        <v>168</v>
      </c>
      <c r="C107" s="22" t="s">
        <v>50</v>
      </c>
      <c r="D107" s="23">
        <v>2.5499999999999998</v>
      </c>
      <c r="E107" s="24"/>
    </row>
    <row r="108" spans="1:8" ht="25.5" hidden="1" outlineLevel="1" x14ac:dyDescent="0.2">
      <c r="A108" s="20" t="s">
        <v>169</v>
      </c>
      <c r="B108" s="21" t="s">
        <v>150</v>
      </c>
      <c r="C108" s="22" t="s">
        <v>50</v>
      </c>
      <c r="D108" s="23">
        <v>2.5499999999999998</v>
      </c>
      <c r="E108" s="24"/>
    </row>
    <row r="109" spans="1:8" collapsed="1" x14ac:dyDescent="0.2"/>
    <row r="111" spans="1:8" ht="12.75" customHeight="1" x14ac:dyDescent="0.2">
      <c r="A111" s="31" t="s">
        <v>172</v>
      </c>
      <c r="B111" s="31"/>
      <c r="C111" s="31"/>
      <c r="D111" s="31"/>
      <c r="E111" s="31"/>
      <c r="F111" s="3"/>
      <c r="G111" s="3"/>
      <c r="H111" s="3"/>
    </row>
    <row r="112" spans="1:8" ht="14.25" x14ac:dyDescent="0.2">
      <c r="A112" s="34" t="s">
        <v>173</v>
      </c>
      <c r="B112" s="34"/>
      <c r="C112" s="34"/>
      <c r="D112" s="34"/>
      <c r="E112" s="34"/>
      <c r="F112" s="3"/>
      <c r="G112" s="3"/>
      <c r="H112" s="3"/>
    </row>
    <row r="113" spans="1:8" x14ac:dyDescent="0.2">
      <c r="A113" s="7"/>
      <c r="B113" s="11"/>
      <c r="C113" s="12"/>
      <c r="D113" s="8"/>
      <c r="E113" s="9"/>
      <c r="F113" s="3"/>
      <c r="G113" s="3"/>
      <c r="H113" s="3"/>
    </row>
    <row r="114" spans="1:8" ht="24.75" customHeight="1" x14ac:dyDescent="0.2">
      <c r="A114" s="13" t="s">
        <v>0</v>
      </c>
      <c r="B114" s="14" t="s">
        <v>1</v>
      </c>
      <c r="C114" s="15" t="s">
        <v>2</v>
      </c>
      <c r="D114" s="16" t="s">
        <v>3</v>
      </c>
      <c r="E114" s="17" t="s">
        <v>4</v>
      </c>
    </row>
    <row r="115" spans="1:8" x14ac:dyDescent="0.2">
      <c r="A115" s="18">
        <v>1</v>
      </c>
      <c r="B115" s="19">
        <v>2</v>
      </c>
      <c r="C115" s="19">
        <v>3</v>
      </c>
      <c r="D115" s="19">
        <v>4</v>
      </c>
      <c r="E115" s="19">
        <v>6</v>
      </c>
    </row>
    <row r="116" spans="1:8" ht="30" customHeight="1" x14ac:dyDescent="0.2">
      <c r="A116" s="28" t="s">
        <v>174</v>
      </c>
      <c r="B116" s="33"/>
      <c r="C116" s="33"/>
      <c r="D116" s="33"/>
      <c r="E116" s="33"/>
    </row>
    <row r="117" spans="1:8" ht="25.5" x14ac:dyDescent="0.2">
      <c r="A117" s="20" t="s">
        <v>6</v>
      </c>
      <c r="B117" s="21" t="s">
        <v>57</v>
      </c>
      <c r="C117" s="22" t="s">
        <v>8</v>
      </c>
      <c r="D117" s="23">
        <v>4.2000000000000003E-2</v>
      </c>
      <c r="E117" s="24"/>
    </row>
    <row r="118" spans="1:8" x14ac:dyDescent="0.2">
      <c r="A118" s="20" t="s">
        <v>9</v>
      </c>
      <c r="B118" s="21" t="s">
        <v>175</v>
      </c>
      <c r="C118" s="22" t="s">
        <v>30</v>
      </c>
      <c r="D118" s="23">
        <v>0.01</v>
      </c>
      <c r="E118" s="24"/>
    </row>
    <row r="119" spans="1:8" x14ac:dyDescent="0.2">
      <c r="A119" s="20" t="s">
        <v>12</v>
      </c>
      <c r="B119" s="21" t="s">
        <v>176</v>
      </c>
      <c r="C119" s="22" t="s">
        <v>30</v>
      </c>
      <c r="D119" s="23">
        <v>0.01</v>
      </c>
      <c r="E119" s="24"/>
    </row>
    <row r="120" spans="1:8" x14ac:dyDescent="0.2">
      <c r="A120" s="20" t="s">
        <v>15</v>
      </c>
      <c r="B120" s="21" t="s">
        <v>177</v>
      </c>
      <c r="C120" s="22" t="s">
        <v>30</v>
      </c>
      <c r="D120" s="23">
        <v>0.01</v>
      </c>
      <c r="E120" s="24"/>
    </row>
    <row r="121" spans="1:8" ht="25.5" x14ac:dyDescent="0.2">
      <c r="A121" s="20" t="s">
        <v>17</v>
      </c>
      <c r="B121" s="21" t="s">
        <v>178</v>
      </c>
      <c r="C121" s="22" t="s">
        <v>30</v>
      </c>
      <c r="D121" s="23">
        <v>0.01</v>
      </c>
      <c r="E121" s="24"/>
    </row>
    <row r="122" spans="1:8" x14ac:dyDescent="0.2">
      <c r="A122" s="20" t="s">
        <v>19</v>
      </c>
      <c r="B122" s="21" t="s">
        <v>179</v>
      </c>
      <c r="C122" s="22" t="s">
        <v>180</v>
      </c>
      <c r="D122" s="23">
        <v>0.53</v>
      </c>
      <c r="E122" s="24"/>
    </row>
    <row r="123" spans="1:8" ht="38.25" hidden="1" outlineLevel="1" x14ac:dyDescent="0.2">
      <c r="A123" s="20" t="s">
        <v>21</v>
      </c>
      <c r="B123" s="21" t="s">
        <v>181</v>
      </c>
      <c r="C123" s="22" t="s">
        <v>180</v>
      </c>
      <c r="D123" s="23">
        <v>0.55649999999999999</v>
      </c>
      <c r="E123" s="24"/>
    </row>
    <row r="124" spans="1:8" ht="51" collapsed="1" x14ac:dyDescent="0.2">
      <c r="A124" s="20" t="s">
        <v>23</v>
      </c>
      <c r="B124" s="21" t="s">
        <v>182</v>
      </c>
      <c r="C124" s="22" t="s">
        <v>62</v>
      </c>
      <c r="D124" s="23">
        <v>0.106</v>
      </c>
      <c r="E124" s="24"/>
    </row>
    <row r="125" spans="1:8" ht="25.5" x14ac:dyDescent="0.2">
      <c r="A125" s="20" t="s">
        <v>26</v>
      </c>
      <c r="B125" s="21" t="s">
        <v>183</v>
      </c>
      <c r="C125" s="22" t="s">
        <v>8</v>
      </c>
      <c r="D125" s="23">
        <v>1.7808000000000001E-2</v>
      </c>
      <c r="E125" s="24"/>
    </row>
    <row r="126" spans="1:8" hidden="1" outlineLevel="1" x14ac:dyDescent="0.2">
      <c r="A126" s="20" t="s">
        <v>28</v>
      </c>
      <c r="B126" s="21" t="s">
        <v>184</v>
      </c>
      <c r="C126" s="22" t="s">
        <v>180</v>
      </c>
      <c r="D126" s="23">
        <v>4.0099999999999999E-4</v>
      </c>
      <c r="E126" s="24"/>
    </row>
    <row r="127" spans="1:8" ht="38.25" collapsed="1" x14ac:dyDescent="0.2">
      <c r="A127" s="20" t="s">
        <v>31</v>
      </c>
      <c r="B127" s="21" t="s">
        <v>185</v>
      </c>
      <c r="C127" s="22" t="s">
        <v>180</v>
      </c>
      <c r="D127" s="23">
        <v>2.5439999999999998E-3</v>
      </c>
      <c r="E127" s="24"/>
    </row>
    <row r="128" spans="1:8" ht="25.5" hidden="1" outlineLevel="1" x14ac:dyDescent="0.2">
      <c r="A128" s="20" t="s">
        <v>33</v>
      </c>
      <c r="B128" s="21" t="s">
        <v>186</v>
      </c>
      <c r="C128" s="22" t="s">
        <v>187</v>
      </c>
      <c r="D128" s="23">
        <v>1.4999999999999999E-2</v>
      </c>
      <c r="E128" s="24"/>
    </row>
    <row r="129" spans="1:5" ht="25.5" collapsed="1" x14ac:dyDescent="0.2">
      <c r="A129" s="20" t="s">
        <v>35</v>
      </c>
      <c r="B129" s="21" t="s">
        <v>188</v>
      </c>
      <c r="C129" s="22" t="s">
        <v>187</v>
      </c>
      <c r="D129" s="23">
        <v>0.14899999999999999</v>
      </c>
      <c r="E129" s="24"/>
    </row>
    <row r="130" spans="1:5" hidden="1" outlineLevel="1" x14ac:dyDescent="0.2">
      <c r="A130" s="20" t="s">
        <v>37</v>
      </c>
      <c r="B130" s="21" t="s">
        <v>189</v>
      </c>
      <c r="C130" s="22" t="s">
        <v>187</v>
      </c>
      <c r="D130" s="23">
        <v>0.14899999999999999</v>
      </c>
      <c r="E130" s="24"/>
    </row>
    <row r="131" spans="1:5" ht="25.5" collapsed="1" x14ac:dyDescent="0.2">
      <c r="A131" s="20" t="s">
        <v>39</v>
      </c>
      <c r="B131" s="21" t="s">
        <v>190</v>
      </c>
      <c r="C131" s="22" t="s">
        <v>30</v>
      </c>
      <c r="D131" s="23">
        <v>0.12</v>
      </c>
      <c r="E131" s="24"/>
    </row>
    <row r="132" spans="1:5" hidden="1" outlineLevel="1" x14ac:dyDescent="0.2">
      <c r="A132" s="20" t="s">
        <v>41</v>
      </c>
      <c r="B132" s="21" t="s">
        <v>191</v>
      </c>
      <c r="C132" s="22" t="s">
        <v>14</v>
      </c>
      <c r="D132" s="25">
        <f>12</f>
        <v>12</v>
      </c>
      <c r="E132" s="24"/>
    </row>
    <row r="133" spans="1:5" ht="51" collapsed="1" x14ac:dyDescent="0.2">
      <c r="A133" s="20" t="s">
        <v>44</v>
      </c>
      <c r="B133" s="21" t="s">
        <v>192</v>
      </c>
      <c r="C133" s="22" t="s">
        <v>193</v>
      </c>
      <c r="D133" s="25">
        <v>9</v>
      </c>
      <c r="E133" s="24"/>
    </row>
    <row r="134" spans="1:5" ht="25.5" hidden="1" outlineLevel="1" x14ac:dyDescent="0.2">
      <c r="A134" s="20" t="s">
        <v>46</v>
      </c>
      <c r="B134" s="21" t="s">
        <v>194</v>
      </c>
      <c r="C134" s="22" t="s">
        <v>25</v>
      </c>
      <c r="D134" s="25">
        <v>1</v>
      </c>
      <c r="E134" s="24"/>
    </row>
    <row r="135" spans="1:5" ht="25.5" collapsed="1" x14ac:dyDescent="0.2">
      <c r="A135" s="20" t="s">
        <v>48</v>
      </c>
      <c r="B135" s="21" t="s">
        <v>195</v>
      </c>
      <c r="C135" s="22" t="s">
        <v>187</v>
      </c>
      <c r="D135" s="23">
        <v>1.2E-2</v>
      </c>
      <c r="E135" s="24"/>
    </row>
    <row r="136" spans="1:5" ht="25.5" hidden="1" outlineLevel="1" x14ac:dyDescent="0.2">
      <c r="A136" s="20" t="s">
        <v>51</v>
      </c>
      <c r="B136" s="21" t="s">
        <v>196</v>
      </c>
      <c r="C136" s="22" t="s">
        <v>187</v>
      </c>
      <c r="D136" s="23">
        <v>1.2E-2</v>
      </c>
      <c r="E136" s="24"/>
    </row>
    <row r="137" spans="1:5" collapsed="1" x14ac:dyDescent="0.2">
      <c r="A137" s="20" t="s">
        <v>56</v>
      </c>
      <c r="B137" s="21" t="s">
        <v>197</v>
      </c>
      <c r="C137" s="22" t="s">
        <v>180</v>
      </c>
      <c r="D137" s="23">
        <v>0.53</v>
      </c>
      <c r="E137" s="24"/>
    </row>
    <row r="138" spans="1:5" ht="25.5" x14ac:dyDescent="0.2">
      <c r="A138" s="20" t="s">
        <v>58</v>
      </c>
      <c r="B138" s="21" t="s">
        <v>198</v>
      </c>
      <c r="C138" s="22" t="s">
        <v>8</v>
      </c>
      <c r="D138" s="23">
        <v>0.09</v>
      </c>
      <c r="E138" s="24"/>
    </row>
    <row r="139" spans="1:5" ht="38.25" x14ac:dyDescent="0.2">
      <c r="A139" s="20" t="s">
        <v>60</v>
      </c>
      <c r="B139" s="21" t="s">
        <v>199</v>
      </c>
      <c r="C139" s="22" t="s">
        <v>8</v>
      </c>
      <c r="D139" s="23">
        <v>1.04E-2</v>
      </c>
      <c r="E139" s="24"/>
    </row>
    <row r="140" spans="1:5" hidden="1" outlineLevel="1" x14ac:dyDescent="0.2">
      <c r="A140" s="20" t="s">
        <v>63</v>
      </c>
      <c r="B140" s="21" t="s">
        <v>200</v>
      </c>
      <c r="C140" s="22" t="s">
        <v>11</v>
      </c>
      <c r="D140" s="23">
        <v>1.0920000000000001</v>
      </c>
      <c r="E140" s="24"/>
    </row>
    <row r="141" spans="1:5" ht="51" collapsed="1" x14ac:dyDescent="0.2">
      <c r="A141" s="20" t="s">
        <v>66</v>
      </c>
      <c r="B141" s="21" t="s">
        <v>201</v>
      </c>
      <c r="C141" s="22" t="s">
        <v>8</v>
      </c>
      <c r="D141" s="23">
        <v>0.01</v>
      </c>
      <c r="E141" s="24"/>
    </row>
    <row r="142" spans="1:5" ht="38.25" hidden="1" outlineLevel="1" x14ac:dyDescent="0.2">
      <c r="A142" s="20" t="s">
        <v>68</v>
      </c>
      <c r="B142" s="21" t="s">
        <v>202</v>
      </c>
      <c r="C142" s="22" t="s">
        <v>50</v>
      </c>
      <c r="D142" s="23">
        <v>0.312</v>
      </c>
      <c r="E142" s="24"/>
    </row>
    <row r="143" spans="1:5" ht="25.5" hidden="1" outlineLevel="1" x14ac:dyDescent="0.2">
      <c r="A143" s="20" t="s">
        <v>70</v>
      </c>
      <c r="B143" s="21" t="s">
        <v>203</v>
      </c>
      <c r="C143" s="22" t="s">
        <v>50</v>
      </c>
      <c r="D143" s="23">
        <v>0.20799999999999999</v>
      </c>
      <c r="E143" s="24"/>
    </row>
    <row r="144" spans="1:5" ht="25.5" collapsed="1" x14ac:dyDescent="0.2">
      <c r="A144" s="20" t="s">
        <v>72</v>
      </c>
      <c r="B144" s="21" t="s">
        <v>10</v>
      </c>
      <c r="C144" s="22" t="s">
        <v>11</v>
      </c>
      <c r="D144" s="23">
        <v>1.89</v>
      </c>
      <c r="E144" s="24"/>
    </row>
    <row r="145" spans="1:5" ht="51" hidden="1" outlineLevel="1" x14ac:dyDescent="0.2">
      <c r="A145" s="20" t="s">
        <v>73</v>
      </c>
      <c r="B145" s="21" t="s">
        <v>204</v>
      </c>
      <c r="C145" s="22" t="s">
        <v>25</v>
      </c>
      <c r="D145" s="25">
        <v>1</v>
      </c>
      <c r="E145" s="24"/>
    </row>
    <row r="146" spans="1:5" ht="30" customHeight="1" collapsed="1" x14ac:dyDescent="0.2">
      <c r="A146" s="28" t="s">
        <v>205</v>
      </c>
      <c r="B146" s="33"/>
      <c r="C146" s="33"/>
      <c r="D146" s="33"/>
      <c r="E146" s="33"/>
    </row>
    <row r="147" spans="1:5" x14ac:dyDescent="0.2">
      <c r="A147" s="20" t="s">
        <v>76</v>
      </c>
      <c r="B147" s="21" t="s">
        <v>175</v>
      </c>
      <c r="C147" s="22" t="s">
        <v>30</v>
      </c>
      <c r="D147" s="23">
        <v>0.01</v>
      </c>
      <c r="E147" s="24"/>
    </row>
    <row r="148" spans="1:5" ht="25.5" x14ac:dyDescent="0.2">
      <c r="A148" s="20" t="s">
        <v>78</v>
      </c>
      <c r="B148" s="21" t="s">
        <v>206</v>
      </c>
      <c r="C148" s="22" t="s">
        <v>193</v>
      </c>
      <c r="D148" s="25">
        <v>0.2</v>
      </c>
      <c r="E148" s="24"/>
    </row>
    <row r="149" spans="1:5" ht="25.5" x14ac:dyDescent="0.2">
      <c r="A149" s="20" t="s">
        <v>81</v>
      </c>
      <c r="B149" s="21" t="s">
        <v>207</v>
      </c>
      <c r="C149" s="22" t="s">
        <v>208</v>
      </c>
      <c r="D149" s="23">
        <v>2.0000000000000002E-5</v>
      </c>
      <c r="E149" s="24"/>
    </row>
    <row r="150" spans="1:5" x14ac:dyDescent="0.2">
      <c r="A150" s="20" t="s">
        <v>82</v>
      </c>
      <c r="B150" s="21" t="s">
        <v>209</v>
      </c>
      <c r="C150" s="22" t="s">
        <v>62</v>
      </c>
      <c r="D150" s="23">
        <v>0.03</v>
      </c>
      <c r="E150" s="24"/>
    </row>
    <row r="151" spans="1:5" ht="25.5" x14ac:dyDescent="0.2">
      <c r="A151" s="20" t="s">
        <v>83</v>
      </c>
      <c r="B151" s="21" t="s">
        <v>210</v>
      </c>
      <c r="C151" s="22" t="s">
        <v>8</v>
      </c>
      <c r="D151" s="23">
        <v>3.2250000000000001E-2</v>
      </c>
      <c r="E151" s="24"/>
    </row>
    <row r="152" spans="1:5" ht="25.5" x14ac:dyDescent="0.2">
      <c r="A152" s="20" t="s">
        <v>85</v>
      </c>
      <c r="B152" s="21" t="s">
        <v>57</v>
      </c>
      <c r="C152" s="22" t="s">
        <v>8</v>
      </c>
      <c r="D152" s="23">
        <v>3.2250000000000001E-2</v>
      </c>
      <c r="E152" s="24"/>
    </row>
    <row r="153" spans="1:5" x14ac:dyDescent="0.2">
      <c r="A153" s="20" t="s">
        <v>88</v>
      </c>
      <c r="B153" s="21" t="s">
        <v>179</v>
      </c>
      <c r="C153" s="22" t="s">
        <v>180</v>
      </c>
      <c r="D153" s="23">
        <v>0.75</v>
      </c>
      <c r="E153" s="24"/>
    </row>
    <row r="154" spans="1:5" ht="38.25" hidden="1" outlineLevel="1" x14ac:dyDescent="0.2">
      <c r="A154" s="20" t="s">
        <v>89</v>
      </c>
      <c r="B154" s="21" t="s">
        <v>181</v>
      </c>
      <c r="C154" s="22" t="s">
        <v>180</v>
      </c>
      <c r="D154" s="23">
        <v>0.78749999999999998</v>
      </c>
      <c r="E154" s="24"/>
    </row>
    <row r="155" spans="1:5" ht="51" collapsed="1" x14ac:dyDescent="0.2">
      <c r="A155" s="20" t="s">
        <v>90</v>
      </c>
      <c r="B155" s="21" t="s">
        <v>182</v>
      </c>
      <c r="C155" s="22" t="s">
        <v>62</v>
      </c>
      <c r="D155" s="23">
        <v>0.11600000000000001</v>
      </c>
      <c r="E155" s="24"/>
    </row>
    <row r="156" spans="1:5" ht="25.5" x14ac:dyDescent="0.2">
      <c r="A156" s="20" t="s">
        <v>93</v>
      </c>
      <c r="B156" s="21" t="s">
        <v>183</v>
      </c>
      <c r="C156" s="22" t="s">
        <v>8</v>
      </c>
      <c r="D156" s="23">
        <v>1.9487999999999998E-2</v>
      </c>
      <c r="E156" s="24"/>
    </row>
    <row r="157" spans="1:5" hidden="1" outlineLevel="1" x14ac:dyDescent="0.2">
      <c r="A157" s="20" t="s">
        <v>96</v>
      </c>
      <c r="B157" s="21" t="s">
        <v>184</v>
      </c>
      <c r="C157" s="22" t="s">
        <v>180</v>
      </c>
      <c r="D157" s="23">
        <v>4.3899999999999999E-4</v>
      </c>
      <c r="E157" s="24"/>
    </row>
    <row r="158" spans="1:5" ht="38.25" collapsed="1" x14ac:dyDescent="0.2">
      <c r="A158" s="20" t="s">
        <v>99</v>
      </c>
      <c r="B158" s="21" t="s">
        <v>185</v>
      </c>
      <c r="C158" s="22" t="s">
        <v>180</v>
      </c>
      <c r="D158" s="23">
        <v>2.8E-3</v>
      </c>
      <c r="E158" s="24"/>
    </row>
    <row r="159" spans="1:5" ht="25.5" hidden="1" outlineLevel="1" x14ac:dyDescent="0.2">
      <c r="A159" s="20" t="s">
        <v>101</v>
      </c>
      <c r="B159" s="21" t="s">
        <v>186</v>
      </c>
      <c r="C159" s="22" t="s">
        <v>187</v>
      </c>
      <c r="D159" s="23">
        <v>0.02</v>
      </c>
      <c r="E159" s="24"/>
    </row>
    <row r="160" spans="1:5" ht="25.5" collapsed="1" x14ac:dyDescent="0.2">
      <c r="A160" s="20" t="s">
        <v>103</v>
      </c>
      <c r="B160" s="21" t="s">
        <v>188</v>
      </c>
      <c r="C160" s="22" t="s">
        <v>187</v>
      </c>
      <c r="D160" s="23">
        <v>0.14899999999999999</v>
      </c>
      <c r="E160" s="24"/>
    </row>
    <row r="161" spans="1:5" hidden="1" outlineLevel="1" x14ac:dyDescent="0.2">
      <c r="A161" s="20" t="s">
        <v>106</v>
      </c>
      <c r="B161" s="21" t="s">
        <v>189</v>
      </c>
      <c r="C161" s="22" t="s">
        <v>187</v>
      </c>
      <c r="D161" s="23">
        <v>0.32300000000000001</v>
      </c>
      <c r="E161" s="24"/>
    </row>
    <row r="162" spans="1:5" ht="25.5" collapsed="1" x14ac:dyDescent="0.2">
      <c r="A162" s="20" t="s">
        <v>108</v>
      </c>
      <c r="B162" s="21" t="s">
        <v>190</v>
      </c>
      <c r="C162" s="22" t="s">
        <v>30</v>
      </c>
      <c r="D162" s="23">
        <v>0.24</v>
      </c>
      <c r="E162" s="24"/>
    </row>
    <row r="163" spans="1:5" hidden="1" outlineLevel="1" x14ac:dyDescent="0.2">
      <c r="A163" s="20" t="s">
        <v>110</v>
      </c>
      <c r="B163" s="21" t="s">
        <v>191</v>
      </c>
      <c r="C163" s="22" t="s">
        <v>14</v>
      </c>
      <c r="D163" s="25">
        <f>24</f>
        <v>24</v>
      </c>
      <c r="E163" s="24"/>
    </row>
    <row r="164" spans="1:5" ht="51" collapsed="1" x14ac:dyDescent="0.2">
      <c r="A164" s="20" t="s">
        <v>112</v>
      </c>
      <c r="B164" s="21" t="s">
        <v>192</v>
      </c>
      <c r="C164" s="22" t="s">
        <v>193</v>
      </c>
      <c r="D164" s="25">
        <v>27</v>
      </c>
      <c r="E164" s="24"/>
    </row>
    <row r="165" spans="1:5" ht="25.5" x14ac:dyDescent="0.2">
      <c r="A165" s="20" t="s">
        <v>113</v>
      </c>
      <c r="B165" s="21" t="s">
        <v>195</v>
      </c>
      <c r="C165" s="22" t="s">
        <v>187</v>
      </c>
      <c r="D165" s="23">
        <v>2.4E-2</v>
      </c>
      <c r="E165" s="24"/>
    </row>
    <row r="166" spans="1:5" ht="25.5" hidden="1" outlineLevel="1" x14ac:dyDescent="0.2">
      <c r="A166" s="20" t="s">
        <v>114</v>
      </c>
      <c r="B166" s="21" t="s">
        <v>196</v>
      </c>
      <c r="C166" s="22" t="s">
        <v>187</v>
      </c>
      <c r="D166" s="23">
        <v>2.4E-2</v>
      </c>
      <c r="E166" s="24"/>
    </row>
    <row r="167" spans="1:5" collapsed="1" x14ac:dyDescent="0.2">
      <c r="A167" s="20" t="s">
        <v>116</v>
      </c>
      <c r="B167" s="21" t="s">
        <v>197</v>
      </c>
      <c r="C167" s="22" t="s">
        <v>180</v>
      </c>
      <c r="D167" s="23">
        <v>0.749</v>
      </c>
      <c r="E167" s="24"/>
    </row>
    <row r="168" spans="1:5" ht="25.5" x14ac:dyDescent="0.2">
      <c r="A168" s="20" t="s">
        <v>118</v>
      </c>
      <c r="B168" s="21" t="s">
        <v>198</v>
      </c>
      <c r="C168" s="22" t="s">
        <v>8</v>
      </c>
      <c r="D168" s="23">
        <v>0.104</v>
      </c>
      <c r="E168" s="24"/>
    </row>
    <row r="169" spans="1:5" ht="25.5" x14ac:dyDescent="0.2">
      <c r="A169" s="20" t="s">
        <v>120</v>
      </c>
      <c r="B169" s="21" t="s">
        <v>211</v>
      </c>
      <c r="C169" s="22" t="s">
        <v>62</v>
      </c>
      <c r="D169" s="23">
        <v>7.2999999999999995E-2</v>
      </c>
      <c r="E169" s="24"/>
    </row>
    <row r="170" spans="1:5" ht="25.5" hidden="1" outlineLevel="1" x14ac:dyDescent="0.2">
      <c r="A170" s="20" t="s">
        <v>123</v>
      </c>
      <c r="B170" s="21" t="s">
        <v>212</v>
      </c>
      <c r="C170" s="22" t="s">
        <v>87</v>
      </c>
      <c r="D170" s="23">
        <v>7.431</v>
      </c>
      <c r="E170" s="24"/>
    </row>
    <row r="171" spans="1:5" ht="63.75" hidden="1" outlineLevel="1" x14ac:dyDescent="0.2">
      <c r="A171" s="20" t="s">
        <v>124</v>
      </c>
      <c r="B171" s="21" t="s">
        <v>213</v>
      </c>
      <c r="C171" s="22" t="s">
        <v>53</v>
      </c>
      <c r="D171" s="23">
        <v>2.92</v>
      </c>
      <c r="E171" s="24"/>
    </row>
    <row r="172" spans="1:5" collapsed="1" x14ac:dyDescent="0.2">
      <c r="A172" s="20" t="s">
        <v>126</v>
      </c>
      <c r="B172" s="21" t="s">
        <v>214</v>
      </c>
      <c r="C172" s="22" t="s">
        <v>62</v>
      </c>
      <c r="D172" s="23">
        <v>0.23200000000000001</v>
      </c>
      <c r="E172" s="24"/>
    </row>
    <row r="173" spans="1:5" ht="38.25" hidden="1" outlineLevel="1" x14ac:dyDescent="0.2">
      <c r="A173" s="20" t="s">
        <v>127</v>
      </c>
      <c r="B173" s="21" t="s">
        <v>215</v>
      </c>
      <c r="C173" s="22" t="s">
        <v>180</v>
      </c>
      <c r="D173" s="23">
        <v>1.9E-2</v>
      </c>
      <c r="E173" s="24"/>
    </row>
    <row r="174" spans="1:5" ht="25.5" collapsed="1" x14ac:dyDescent="0.2">
      <c r="A174" s="20" t="s">
        <v>128</v>
      </c>
      <c r="B174" s="21" t="s">
        <v>216</v>
      </c>
      <c r="C174" s="22" t="s">
        <v>8</v>
      </c>
      <c r="D174" s="23">
        <v>5.8000000000000003E-2</v>
      </c>
      <c r="E174" s="24"/>
    </row>
    <row r="175" spans="1:5" x14ac:dyDescent="0.2">
      <c r="A175" s="20" t="s">
        <v>129</v>
      </c>
      <c r="B175" s="21" t="s">
        <v>217</v>
      </c>
      <c r="C175" s="22" t="s">
        <v>8</v>
      </c>
      <c r="D175" s="23">
        <v>5.8000000000000003E-2</v>
      </c>
      <c r="E175" s="24"/>
    </row>
    <row r="176" spans="1:5" ht="25.5" hidden="1" outlineLevel="1" x14ac:dyDescent="0.2">
      <c r="A176" s="20" t="s">
        <v>130</v>
      </c>
      <c r="B176" s="21" t="s">
        <v>218</v>
      </c>
      <c r="C176" s="22" t="s">
        <v>14</v>
      </c>
      <c r="D176" s="25">
        <v>3</v>
      </c>
      <c r="E176" s="24"/>
    </row>
    <row r="177" spans="1:5" ht="25.5" hidden="1" outlineLevel="1" x14ac:dyDescent="0.2">
      <c r="A177" s="20" t="s">
        <v>132</v>
      </c>
      <c r="B177" s="21" t="s">
        <v>219</v>
      </c>
      <c r="C177" s="22" t="s">
        <v>14</v>
      </c>
      <c r="D177" s="25">
        <v>6</v>
      </c>
      <c r="E177" s="24"/>
    </row>
    <row r="178" spans="1:5" ht="25.5" hidden="1" outlineLevel="1" x14ac:dyDescent="0.2">
      <c r="A178" s="20" t="s">
        <v>133</v>
      </c>
      <c r="B178" s="21" t="s">
        <v>220</v>
      </c>
      <c r="C178" s="22" t="s">
        <v>14</v>
      </c>
      <c r="D178" s="25">
        <v>3</v>
      </c>
      <c r="E178" s="24"/>
    </row>
    <row r="179" spans="1:5" ht="25.5" collapsed="1" x14ac:dyDescent="0.2">
      <c r="A179" s="20" t="s">
        <v>134</v>
      </c>
      <c r="B179" s="21" t="s">
        <v>221</v>
      </c>
      <c r="C179" s="22" t="s">
        <v>62</v>
      </c>
      <c r="D179" s="23">
        <v>5.8000000000000003E-2</v>
      </c>
      <c r="E179" s="24"/>
    </row>
    <row r="180" spans="1:5" ht="25.5" hidden="1" outlineLevel="1" x14ac:dyDescent="0.2">
      <c r="A180" s="20" t="s">
        <v>136</v>
      </c>
      <c r="B180" s="21" t="s">
        <v>222</v>
      </c>
      <c r="C180" s="22" t="s">
        <v>87</v>
      </c>
      <c r="D180" s="23">
        <v>5.8579999999999997</v>
      </c>
      <c r="E180" s="24"/>
    </row>
    <row r="181" spans="1:5" ht="22.5" customHeight="1" collapsed="1" x14ac:dyDescent="0.2">
      <c r="A181" s="28" t="s">
        <v>223</v>
      </c>
      <c r="B181" s="33"/>
      <c r="C181" s="33"/>
      <c r="D181" s="33"/>
      <c r="E181" s="33"/>
    </row>
    <row r="182" spans="1:5" ht="25.5" x14ac:dyDescent="0.2">
      <c r="A182" s="20" t="s">
        <v>139</v>
      </c>
      <c r="B182" s="21" t="s">
        <v>224</v>
      </c>
      <c r="C182" s="22" t="s">
        <v>62</v>
      </c>
      <c r="D182" s="23">
        <v>1.331</v>
      </c>
      <c r="E182" s="24"/>
    </row>
    <row r="183" spans="1:5" x14ac:dyDescent="0.2">
      <c r="A183" s="20" t="s">
        <v>141</v>
      </c>
      <c r="B183" s="21" t="s">
        <v>225</v>
      </c>
      <c r="C183" s="22" t="s">
        <v>8</v>
      </c>
      <c r="D183" s="23">
        <v>0.9</v>
      </c>
      <c r="E183" s="24"/>
    </row>
    <row r="184" spans="1:5" ht="25.5" x14ac:dyDescent="0.2">
      <c r="A184" s="20" t="s">
        <v>143</v>
      </c>
      <c r="B184" s="21" t="s">
        <v>226</v>
      </c>
      <c r="C184" s="22" t="s">
        <v>8</v>
      </c>
      <c r="D184" s="23">
        <v>3.5999999999999997E-2</v>
      </c>
      <c r="E184" s="24"/>
    </row>
    <row r="185" spans="1:5" ht="25.5" x14ac:dyDescent="0.2">
      <c r="A185" s="20" t="s">
        <v>145</v>
      </c>
      <c r="B185" s="21" t="s">
        <v>227</v>
      </c>
      <c r="C185" s="22" t="s">
        <v>8</v>
      </c>
      <c r="D185" s="23">
        <v>3.5999999999999997E-2</v>
      </c>
      <c r="E185" s="24"/>
    </row>
    <row r="186" spans="1:5" ht="25.5" x14ac:dyDescent="0.2">
      <c r="A186" s="20" t="s">
        <v>147</v>
      </c>
      <c r="B186" s="21" t="s">
        <v>228</v>
      </c>
      <c r="C186" s="22" t="s">
        <v>8</v>
      </c>
      <c r="D186" s="23">
        <v>3.5999999999999997E-2</v>
      </c>
      <c r="E186" s="24"/>
    </row>
    <row r="187" spans="1:5" ht="25.5" x14ac:dyDescent="0.2">
      <c r="A187" s="20" t="s">
        <v>149</v>
      </c>
      <c r="B187" s="21" t="s">
        <v>229</v>
      </c>
      <c r="C187" s="22" t="s">
        <v>8</v>
      </c>
      <c r="D187" s="23">
        <v>3.5999999999999997E-2</v>
      </c>
      <c r="E187" s="24"/>
    </row>
    <row r="188" spans="1:5" ht="38.25" x14ac:dyDescent="0.2">
      <c r="A188" s="20" t="s">
        <v>152</v>
      </c>
      <c r="B188" s="21" t="s">
        <v>42</v>
      </c>
      <c r="C188" s="22" t="s">
        <v>43</v>
      </c>
      <c r="D188" s="23">
        <v>0.20549999999999999</v>
      </c>
      <c r="E188" s="24"/>
    </row>
    <row r="189" spans="1:5" ht="25.5" x14ac:dyDescent="0.2">
      <c r="A189" s="20" t="s">
        <v>153</v>
      </c>
      <c r="B189" s="21" t="s">
        <v>188</v>
      </c>
      <c r="C189" s="22" t="s">
        <v>187</v>
      </c>
      <c r="D189" s="23">
        <v>0.6</v>
      </c>
      <c r="E189" s="24"/>
    </row>
    <row r="190" spans="1:5" ht="25.5" hidden="1" outlineLevel="1" x14ac:dyDescent="0.2">
      <c r="A190" s="20" t="s">
        <v>154</v>
      </c>
      <c r="B190" s="21" t="s">
        <v>230</v>
      </c>
      <c r="C190" s="22" t="s">
        <v>187</v>
      </c>
      <c r="D190" s="23">
        <v>3.5000000000000003E-2</v>
      </c>
      <c r="E190" s="24"/>
    </row>
    <row r="191" spans="1:5" hidden="1" outlineLevel="1" x14ac:dyDescent="0.2">
      <c r="A191" s="20" t="s">
        <v>155</v>
      </c>
      <c r="B191" s="21" t="s">
        <v>231</v>
      </c>
      <c r="C191" s="22" t="s">
        <v>14</v>
      </c>
      <c r="D191" s="25">
        <v>360</v>
      </c>
      <c r="E191" s="24"/>
    </row>
    <row r="192" spans="1:5" ht="38.25" hidden="1" outlineLevel="1" x14ac:dyDescent="0.2">
      <c r="A192" s="20" t="s">
        <v>156</v>
      </c>
      <c r="B192" s="21" t="s">
        <v>232</v>
      </c>
      <c r="C192" s="22" t="s">
        <v>187</v>
      </c>
      <c r="D192" s="23">
        <v>0.53</v>
      </c>
      <c r="E192" s="24"/>
    </row>
    <row r="193" spans="1:5" ht="25.5" collapsed="1" x14ac:dyDescent="0.2">
      <c r="A193" s="20" t="s">
        <v>157</v>
      </c>
      <c r="B193" s="21" t="s">
        <v>233</v>
      </c>
      <c r="C193" s="22" t="s">
        <v>62</v>
      </c>
      <c r="D193" s="23">
        <v>0.36</v>
      </c>
      <c r="E193" s="24"/>
    </row>
    <row r="194" spans="1:5" hidden="1" outlineLevel="1" x14ac:dyDescent="0.2">
      <c r="A194" s="20" t="s">
        <v>158</v>
      </c>
      <c r="B194" s="21" t="s">
        <v>234</v>
      </c>
      <c r="C194" s="22" t="s">
        <v>87</v>
      </c>
      <c r="D194" s="23">
        <v>3.6</v>
      </c>
      <c r="E194" s="24"/>
    </row>
    <row r="195" spans="1:5" ht="51" collapsed="1" x14ac:dyDescent="0.2">
      <c r="A195" s="20" t="s">
        <v>159</v>
      </c>
      <c r="B195" s="21" t="s">
        <v>235</v>
      </c>
      <c r="C195" s="22" t="s">
        <v>8</v>
      </c>
      <c r="D195" s="23">
        <v>0.9</v>
      </c>
      <c r="E195" s="24"/>
    </row>
    <row r="196" spans="1:5" ht="25.5" hidden="1" outlineLevel="1" x14ac:dyDescent="0.2">
      <c r="A196" s="20" t="s">
        <v>160</v>
      </c>
      <c r="B196" s="21" t="s">
        <v>236</v>
      </c>
      <c r="C196" s="22" t="s">
        <v>11</v>
      </c>
      <c r="D196" s="23">
        <v>94.5</v>
      </c>
      <c r="E196" s="24"/>
    </row>
    <row r="197" spans="1:5" ht="25.5" collapsed="1" x14ac:dyDescent="0.2">
      <c r="A197" s="20" t="s">
        <v>161</v>
      </c>
      <c r="B197" s="21" t="s">
        <v>237</v>
      </c>
      <c r="C197" s="22" t="s">
        <v>62</v>
      </c>
      <c r="D197" s="23">
        <v>0.36</v>
      </c>
      <c r="E197" s="24"/>
    </row>
    <row r="198" spans="1:5" ht="25.5" hidden="1" outlineLevel="1" x14ac:dyDescent="0.2">
      <c r="A198" s="20" t="s">
        <v>162</v>
      </c>
      <c r="B198" s="21" t="s">
        <v>238</v>
      </c>
      <c r="C198" s="22" t="s">
        <v>87</v>
      </c>
      <c r="D198" s="23">
        <v>36</v>
      </c>
      <c r="E198" s="24"/>
    </row>
    <row r="199" spans="1:5" ht="25.5" collapsed="1" x14ac:dyDescent="0.2">
      <c r="A199" s="20" t="s">
        <v>163</v>
      </c>
      <c r="B199" s="21" t="s">
        <v>188</v>
      </c>
      <c r="C199" s="22" t="s">
        <v>187</v>
      </c>
      <c r="D199" s="23">
        <v>5.12</v>
      </c>
      <c r="E199" s="24"/>
    </row>
    <row r="200" spans="1:5" ht="38.25" hidden="1" outlineLevel="1" x14ac:dyDescent="0.2">
      <c r="A200" s="20" t="s">
        <v>164</v>
      </c>
      <c r="B200" s="21" t="s">
        <v>239</v>
      </c>
      <c r="C200" s="22" t="s">
        <v>187</v>
      </c>
      <c r="D200" s="23">
        <v>0.89</v>
      </c>
      <c r="E200" s="24"/>
    </row>
    <row r="201" spans="1:5" ht="38.25" hidden="1" outlineLevel="1" x14ac:dyDescent="0.2">
      <c r="A201" s="20" t="s">
        <v>165</v>
      </c>
      <c r="B201" s="21" t="s">
        <v>240</v>
      </c>
      <c r="C201" s="22" t="s">
        <v>187</v>
      </c>
      <c r="D201" s="23">
        <v>4.2300000000000004</v>
      </c>
      <c r="E201" s="24"/>
    </row>
    <row r="202" spans="1:5" ht="25.5" collapsed="1" x14ac:dyDescent="0.2">
      <c r="A202" s="20" t="s">
        <v>166</v>
      </c>
      <c r="B202" s="21" t="s">
        <v>198</v>
      </c>
      <c r="C202" s="22" t="s">
        <v>8</v>
      </c>
      <c r="D202" s="23">
        <v>1.075</v>
      </c>
      <c r="E202" s="24"/>
    </row>
    <row r="203" spans="1:5" ht="25.5" x14ac:dyDescent="0.2">
      <c r="A203" s="20" t="s">
        <v>167</v>
      </c>
      <c r="B203" s="21" t="s">
        <v>241</v>
      </c>
      <c r="C203" s="22" t="s">
        <v>8</v>
      </c>
      <c r="D203" s="23">
        <v>1.075</v>
      </c>
      <c r="E203" s="24"/>
    </row>
    <row r="204" spans="1:5" ht="25.5" x14ac:dyDescent="0.2">
      <c r="A204" s="20" t="s">
        <v>169</v>
      </c>
      <c r="B204" s="21" t="s">
        <v>242</v>
      </c>
      <c r="C204" s="22" t="s">
        <v>8</v>
      </c>
      <c r="D204" s="23">
        <v>0.27179999999999999</v>
      </c>
      <c r="E204" s="24"/>
    </row>
    <row r="205" spans="1:5" ht="25.5" hidden="1" outlineLevel="1" x14ac:dyDescent="0.2">
      <c r="A205" s="20" t="s">
        <v>243</v>
      </c>
      <c r="B205" s="21" t="s">
        <v>236</v>
      </c>
      <c r="C205" s="22" t="s">
        <v>14</v>
      </c>
      <c r="D205" s="23">
        <v>317</v>
      </c>
      <c r="E205" s="24"/>
    </row>
    <row r="206" spans="1:5" ht="25.5" hidden="1" outlineLevel="1" x14ac:dyDescent="0.2">
      <c r="A206" s="20" t="s">
        <v>244</v>
      </c>
      <c r="B206" s="21" t="s">
        <v>245</v>
      </c>
      <c r="C206" s="22" t="s">
        <v>14</v>
      </c>
      <c r="D206" s="25">
        <v>3</v>
      </c>
      <c r="E206" s="24"/>
    </row>
    <row r="207" spans="1:5" collapsed="1" x14ac:dyDescent="0.2"/>
    <row r="209" spans="1:8" ht="12.75" customHeight="1" x14ac:dyDescent="0.2">
      <c r="A209" s="31" t="s">
        <v>246</v>
      </c>
      <c r="B209" s="31"/>
      <c r="C209" s="31"/>
      <c r="D209" s="31"/>
      <c r="E209" s="31"/>
      <c r="F209" s="3"/>
      <c r="G209" s="3"/>
      <c r="H209" s="3"/>
    </row>
    <row r="210" spans="1:8" ht="14.25" x14ac:dyDescent="0.2">
      <c r="A210" s="34" t="s">
        <v>247</v>
      </c>
      <c r="B210" s="34"/>
      <c r="C210" s="34"/>
      <c r="D210" s="34"/>
      <c r="E210" s="34"/>
      <c r="F210" s="3"/>
      <c r="G210" s="3"/>
      <c r="H210" s="3"/>
    </row>
    <row r="211" spans="1:8" x14ac:dyDescent="0.2">
      <c r="A211" s="7"/>
      <c r="B211" s="11"/>
      <c r="C211" s="12"/>
      <c r="D211" s="8"/>
      <c r="E211" s="9"/>
      <c r="F211" s="3"/>
      <c r="G211" s="3"/>
      <c r="H211" s="3"/>
    </row>
    <row r="212" spans="1:8" ht="24.75" customHeight="1" x14ac:dyDescent="0.2">
      <c r="A212" s="13" t="s">
        <v>0</v>
      </c>
      <c r="B212" s="14" t="s">
        <v>1</v>
      </c>
      <c r="C212" s="15" t="s">
        <v>2</v>
      </c>
      <c r="D212" s="16" t="s">
        <v>3</v>
      </c>
      <c r="E212" s="17" t="s">
        <v>4</v>
      </c>
    </row>
    <row r="213" spans="1:8" x14ac:dyDescent="0.2">
      <c r="A213" s="18">
        <v>1</v>
      </c>
      <c r="B213" s="19">
        <v>2</v>
      </c>
      <c r="C213" s="19">
        <v>3</v>
      </c>
      <c r="D213" s="19">
        <v>4</v>
      </c>
      <c r="E213" s="19">
        <v>6</v>
      </c>
    </row>
    <row r="214" spans="1:8" ht="22.5" customHeight="1" x14ac:dyDescent="0.2">
      <c r="A214" s="28" t="s">
        <v>248</v>
      </c>
      <c r="B214" s="33"/>
      <c r="C214" s="33"/>
      <c r="D214" s="33"/>
      <c r="E214" s="33"/>
    </row>
    <row r="215" spans="1:8" ht="51" x14ac:dyDescent="0.2">
      <c r="A215" s="20" t="s">
        <v>6</v>
      </c>
      <c r="B215" s="21" t="s">
        <v>249</v>
      </c>
      <c r="C215" s="22" t="s">
        <v>25</v>
      </c>
      <c r="D215" s="23">
        <v>8</v>
      </c>
      <c r="E215" s="24"/>
    </row>
    <row r="216" spans="1:8" ht="51" x14ac:dyDescent="0.2">
      <c r="A216" s="20" t="s">
        <v>9</v>
      </c>
      <c r="B216" s="21" t="s">
        <v>250</v>
      </c>
      <c r="C216" s="22" t="s">
        <v>25</v>
      </c>
      <c r="D216" s="23">
        <v>8</v>
      </c>
      <c r="E216" s="24"/>
    </row>
    <row r="217" spans="1:8" ht="25.5" hidden="1" outlineLevel="1" x14ac:dyDescent="0.2">
      <c r="A217" s="20" t="s">
        <v>12</v>
      </c>
      <c r="B217" s="21" t="s">
        <v>251</v>
      </c>
      <c r="C217" s="22" t="s">
        <v>25</v>
      </c>
      <c r="D217" s="25">
        <v>4</v>
      </c>
      <c r="E217" s="24"/>
    </row>
    <row r="218" spans="1:8" ht="25.5" hidden="1" outlineLevel="1" x14ac:dyDescent="0.2">
      <c r="A218" s="20" t="s">
        <v>15</v>
      </c>
      <c r="B218" s="21" t="s">
        <v>252</v>
      </c>
      <c r="C218" s="22" t="s">
        <v>25</v>
      </c>
      <c r="D218" s="25">
        <v>4</v>
      </c>
      <c r="E218" s="24"/>
    </row>
    <row r="219" spans="1:8" ht="51" collapsed="1" x14ac:dyDescent="0.2">
      <c r="A219" s="20" t="s">
        <v>17</v>
      </c>
      <c r="B219" s="21" t="s">
        <v>253</v>
      </c>
      <c r="C219" s="22" t="s">
        <v>25</v>
      </c>
      <c r="D219" s="25">
        <v>4</v>
      </c>
      <c r="E219" s="24"/>
    </row>
    <row r="220" spans="1:8" ht="51" x14ac:dyDescent="0.2">
      <c r="A220" s="20" t="s">
        <v>19</v>
      </c>
      <c r="B220" s="21" t="s">
        <v>254</v>
      </c>
      <c r="C220" s="22" t="s">
        <v>25</v>
      </c>
      <c r="D220" s="25">
        <v>4</v>
      </c>
      <c r="E220" s="24"/>
    </row>
    <row r="221" spans="1:8" ht="25.5" hidden="1" outlineLevel="1" x14ac:dyDescent="0.2">
      <c r="A221" s="20" t="s">
        <v>21</v>
      </c>
      <c r="B221" s="21" t="s">
        <v>255</v>
      </c>
      <c r="C221" s="22" t="s">
        <v>25</v>
      </c>
      <c r="D221" s="25">
        <v>4</v>
      </c>
      <c r="E221" s="24"/>
    </row>
    <row r="222" spans="1:8" ht="51" collapsed="1" x14ac:dyDescent="0.2">
      <c r="A222" s="20" t="s">
        <v>23</v>
      </c>
      <c r="B222" s="21" t="s">
        <v>256</v>
      </c>
      <c r="C222" s="22" t="s">
        <v>25</v>
      </c>
      <c r="D222" s="25">
        <v>4</v>
      </c>
      <c r="E222" s="24"/>
    </row>
    <row r="223" spans="1:8" ht="51" x14ac:dyDescent="0.2">
      <c r="A223" s="20" t="s">
        <v>26</v>
      </c>
      <c r="B223" s="21" t="s">
        <v>254</v>
      </c>
      <c r="C223" s="22" t="s">
        <v>25</v>
      </c>
      <c r="D223" s="25">
        <v>4</v>
      </c>
      <c r="E223" s="24"/>
    </row>
    <row r="224" spans="1:8" ht="25.5" hidden="1" outlineLevel="1" x14ac:dyDescent="0.2">
      <c r="A224" s="20" t="s">
        <v>28</v>
      </c>
      <c r="B224" s="21" t="s">
        <v>257</v>
      </c>
      <c r="C224" s="22" t="s">
        <v>25</v>
      </c>
      <c r="D224" s="25">
        <v>4</v>
      </c>
      <c r="E224" s="24"/>
    </row>
    <row r="225" spans="1:5" ht="30" customHeight="1" collapsed="1" x14ac:dyDescent="0.2">
      <c r="A225" s="28" t="s">
        <v>258</v>
      </c>
      <c r="B225" s="33"/>
      <c r="C225" s="33"/>
      <c r="D225" s="33"/>
      <c r="E225" s="33"/>
    </row>
    <row r="226" spans="1:5" ht="51" x14ac:dyDescent="0.2">
      <c r="A226" s="20" t="s">
        <v>31</v>
      </c>
      <c r="B226" s="21" t="s">
        <v>259</v>
      </c>
      <c r="C226" s="22" t="s">
        <v>25</v>
      </c>
      <c r="D226" s="25">
        <v>2</v>
      </c>
      <c r="E226" s="24"/>
    </row>
    <row r="227" spans="1:5" ht="25.5" hidden="1" outlineLevel="1" x14ac:dyDescent="0.2">
      <c r="A227" s="20" t="s">
        <v>33</v>
      </c>
      <c r="B227" s="21" t="s">
        <v>260</v>
      </c>
      <c r="C227" s="22" t="s">
        <v>25</v>
      </c>
      <c r="D227" s="25">
        <v>2</v>
      </c>
      <c r="E227" s="24"/>
    </row>
    <row r="228" spans="1:5" ht="51" collapsed="1" x14ac:dyDescent="0.2">
      <c r="A228" s="20" t="s">
        <v>35</v>
      </c>
      <c r="B228" s="21" t="s">
        <v>254</v>
      </c>
      <c r="C228" s="22" t="s">
        <v>25</v>
      </c>
      <c r="D228" s="25">
        <v>8</v>
      </c>
      <c r="E228" s="24"/>
    </row>
    <row r="229" spans="1:5" ht="25.5" hidden="1" outlineLevel="1" x14ac:dyDescent="0.2">
      <c r="A229" s="20" t="s">
        <v>37</v>
      </c>
      <c r="B229" s="21" t="s">
        <v>261</v>
      </c>
      <c r="C229" s="22" t="s">
        <v>25</v>
      </c>
      <c r="D229" s="25">
        <v>8</v>
      </c>
      <c r="E229" s="24"/>
    </row>
    <row r="230" spans="1:5" ht="25.5" collapsed="1" x14ac:dyDescent="0.2">
      <c r="A230" s="20" t="s">
        <v>39</v>
      </c>
      <c r="B230" s="21" t="s">
        <v>262</v>
      </c>
      <c r="C230" s="22" t="s">
        <v>25</v>
      </c>
      <c r="D230" s="25">
        <v>3</v>
      </c>
      <c r="E230" s="24"/>
    </row>
    <row r="231" spans="1:5" ht="25.5" x14ac:dyDescent="0.2">
      <c r="A231" s="20" t="s">
        <v>41</v>
      </c>
      <c r="B231" s="21" t="s">
        <v>263</v>
      </c>
      <c r="C231" s="22" t="s">
        <v>25</v>
      </c>
      <c r="D231" s="25">
        <v>3</v>
      </c>
      <c r="E231" s="24"/>
    </row>
    <row r="232" spans="1:5" ht="38.25" x14ac:dyDescent="0.2">
      <c r="A232" s="20" t="s">
        <v>44</v>
      </c>
      <c r="B232" s="21" t="s">
        <v>264</v>
      </c>
      <c r="C232" s="22" t="s">
        <v>30</v>
      </c>
      <c r="D232" s="23">
        <v>0.12</v>
      </c>
      <c r="E232" s="24"/>
    </row>
    <row r="233" spans="1:5" ht="25.5" hidden="1" outlineLevel="1" x14ac:dyDescent="0.2">
      <c r="A233" s="20" t="s">
        <v>46</v>
      </c>
      <c r="B233" s="21" t="s">
        <v>265</v>
      </c>
      <c r="C233" s="22" t="s">
        <v>105</v>
      </c>
      <c r="D233" s="25">
        <v>3</v>
      </c>
      <c r="E233" s="24"/>
    </row>
    <row r="234" spans="1:5" ht="25.5" collapsed="1" x14ac:dyDescent="0.2">
      <c r="A234" s="20" t="s">
        <v>48</v>
      </c>
      <c r="B234" s="21" t="s">
        <v>266</v>
      </c>
      <c r="C234" s="22" t="s">
        <v>25</v>
      </c>
      <c r="D234" s="25">
        <v>2</v>
      </c>
      <c r="E234" s="24"/>
    </row>
    <row r="235" spans="1:5" ht="25.5" hidden="1" outlineLevel="1" x14ac:dyDescent="0.2">
      <c r="A235" s="20" t="s">
        <v>51</v>
      </c>
      <c r="B235" s="21" t="s">
        <v>267</v>
      </c>
      <c r="C235" s="22" t="s">
        <v>25</v>
      </c>
      <c r="D235" s="25">
        <v>2</v>
      </c>
      <c r="E235" s="24"/>
    </row>
    <row r="236" spans="1:5" ht="51" collapsed="1" x14ac:dyDescent="0.2">
      <c r="A236" s="20" t="s">
        <v>56</v>
      </c>
      <c r="B236" s="21" t="s">
        <v>259</v>
      </c>
      <c r="C236" s="22" t="s">
        <v>25</v>
      </c>
      <c r="D236" s="25">
        <v>2</v>
      </c>
      <c r="E236" s="24"/>
    </row>
    <row r="237" spans="1:5" x14ac:dyDescent="0.2">
      <c r="A237" s="20" t="s">
        <v>58</v>
      </c>
      <c r="B237" s="21" t="s">
        <v>268</v>
      </c>
      <c r="C237" s="22" t="s">
        <v>98</v>
      </c>
      <c r="D237" s="23">
        <v>0.1</v>
      </c>
      <c r="E237" s="24"/>
    </row>
    <row r="238" spans="1:5" ht="25.5" hidden="1" outlineLevel="1" x14ac:dyDescent="0.2">
      <c r="A238" s="20" t="s">
        <v>60</v>
      </c>
      <c r="B238" s="21" t="s">
        <v>269</v>
      </c>
      <c r="C238" s="22" t="s">
        <v>25</v>
      </c>
      <c r="D238" s="25">
        <v>1</v>
      </c>
      <c r="E238" s="24"/>
    </row>
    <row r="239" spans="1:5" ht="51" collapsed="1" x14ac:dyDescent="0.2">
      <c r="A239" s="20" t="s">
        <v>63</v>
      </c>
      <c r="B239" s="21" t="s">
        <v>254</v>
      </c>
      <c r="C239" s="22" t="s">
        <v>25</v>
      </c>
      <c r="D239" s="25">
        <v>2</v>
      </c>
      <c r="E239" s="24"/>
    </row>
    <row r="240" spans="1:5" ht="38.25" hidden="1" outlineLevel="1" x14ac:dyDescent="0.2">
      <c r="A240" s="20" t="s">
        <v>66</v>
      </c>
      <c r="B240" s="21" t="s">
        <v>270</v>
      </c>
      <c r="C240" s="22" t="s">
        <v>25</v>
      </c>
      <c r="D240" s="25">
        <v>2</v>
      </c>
      <c r="E240" s="24"/>
    </row>
    <row r="241" spans="1:5" ht="51" collapsed="1" x14ac:dyDescent="0.2">
      <c r="A241" s="20" t="s">
        <v>68</v>
      </c>
      <c r="B241" s="21" t="s">
        <v>254</v>
      </c>
      <c r="C241" s="22" t="s">
        <v>25</v>
      </c>
      <c r="D241" s="25">
        <v>4</v>
      </c>
      <c r="E241" s="24"/>
    </row>
    <row r="242" spans="1:5" ht="25.5" hidden="1" outlineLevel="1" x14ac:dyDescent="0.2">
      <c r="A242" s="20" t="s">
        <v>70</v>
      </c>
      <c r="B242" s="21" t="s">
        <v>271</v>
      </c>
      <c r="C242" s="22" t="s">
        <v>25</v>
      </c>
      <c r="D242" s="25">
        <v>4</v>
      </c>
      <c r="E242" s="24"/>
    </row>
    <row r="243" spans="1:5" ht="51" collapsed="1" x14ac:dyDescent="0.2">
      <c r="A243" s="20" t="s">
        <v>72</v>
      </c>
      <c r="B243" s="21" t="s">
        <v>272</v>
      </c>
      <c r="C243" s="22" t="s">
        <v>25</v>
      </c>
      <c r="D243" s="25">
        <v>6</v>
      </c>
      <c r="E243" s="24"/>
    </row>
    <row r="244" spans="1:5" ht="25.5" hidden="1" outlineLevel="1" x14ac:dyDescent="0.2">
      <c r="A244" s="20" t="s">
        <v>73</v>
      </c>
      <c r="B244" s="21" t="s">
        <v>273</v>
      </c>
      <c r="C244" s="22" t="s">
        <v>25</v>
      </c>
      <c r="D244" s="25">
        <v>6</v>
      </c>
      <c r="E244" s="24"/>
    </row>
    <row r="245" spans="1:5" ht="25.5" collapsed="1" x14ac:dyDescent="0.2">
      <c r="A245" s="20" t="s">
        <v>76</v>
      </c>
      <c r="B245" s="21" t="s">
        <v>274</v>
      </c>
      <c r="C245" s="22" t="s">
        <v>25</v>
      </c>
      <c r="D245" s="25">
        <v>1</v>
      </c>
      <c r="E245" s="24"/>
    </row>
    <row r="246" spans="1:5" ht="25.5" hidden="1" outlineLevel="1" x14ac:dyDescent="0.2">
      <c r="A246" s="20" t="s">
        <v>78</v>
      </c>
      <c r="B246" s="21" t="s">
        <v>275</v>
      </c>
      <c r="C246" s="22" t="s">
        <v>25</v>
      </c>
      <c r="D246" s="25">
        <v>1</v>
      </c>
      <c r="E246" s="24"/>
    </row>
    <row r="247" spans="1:5" ht="25.5" collapsed="1" x14ac:dyDescent="0.2">
      <c r="A247" s="20" t="s">
        <v>81</v>
      </c>
      <c r="B247" s="21" t="s">
        <v>276</v>
      </c>
      <c r="C247" s="22" t="s">
        <v>25</v>
      </c>
      <c r="D247" s="25">
        <v>1</v>
      </c>
      <c r="E247" s="24"/>
    </row>
    <row r="248" spans="1:5" ht="25.5" hidden="1" outlineLevel="1" x14ac:dyDescent="0.2">
      <c r="A248" s="20" t="s">
        <v>82</v>
      </c>
      <c r="B248" s="21" t="s">
        <v>277</v>
      </c>
      <c r="C248" s="22" t="s">
        <v>25</v>
      </c>
      <c r="D248" s="25">
        <v>1</v>
      </c>
      <c r="E248" s="24"/>
    </row>
    <row r="249" spans="1:5" ht="25.5" collapsed="1" x14ac:dyDescent="0.2">
      <c r="A249" s="20" t="s">
        <v>83</v>
      </c>
      <c r="B249" s="21" t="s">
        <v>278</v>
      </c>
      <c r="C249" s="22" t="s">
        <v>105</v>
      </c>
      <c r="D249" s="25">
        <v>6</v>
      </c>
      <c r="E249" s="24"/>
    </row>
    <row r="250" spans="1:5" ht="51" hidden="1" outlineLevel="1" x14ac:dyDescent="0.2">
      <c r="A250" s="20" t="s">
        <v>85</v>
      </c>
      <c r="B250" s="21" t="s">
        <v>279</v>
      </c>
      <c r="C250" s="22" t="s">
        <v>105</v>
      </c>
      <c r="D250" s="25">
        <v>6</v>
      </c>
      <c r="E250" s="24"/>
    </row>
    <row r="251" spans="1:5" ht="25.5" collapsed="1" x14ac:dyDescent="0.2">
      <c r="A251" s="20" t="s">
        <v>88</v>
      </c>
      <c r="B251" s="21" t="s">
        <v>280</v>
      </c>
      <c r="C251" s="22" t="s">
        <v>105</v>
      </c>
      <c r="D251" s="25">
        <v>4</v>
      </c>
      <c r="E251" s="24"/>
    </row>
    <row r="252" spans="1:5" ht="38.25" hidden="1" outlineLevel="1" x14ac:dyDescent="0.2">
      <c r="A252" s="20" t="s">
        <v>89</v>
      </c>
      <c r="B252" s="21" t="s">
        <v>281</v>
      </c>
      <c r="C252" s="22" t="s">
        <v>25</v>
      </c>
      <c r="D252" s="25">
        <v>4</v>
      </c>
      <c r="E252" s="24"/>
    </row>
    <row r="253" spans="1:5" ht="51" collapsed="1" x14ac:dyDescent="0.2">
      <c r="A253" s="20" t="s">
        <v>90</v>
      </c>
      <c r="B253" s="21" t="s">
        <v>282</v>
      </c>
      <c r="C253" s="22" t="s">
        <v>62</v>
      </c>
      <c r="D253" s="23">
        <v>0.3</v>
      </c>
      <c r="E253" s="24"/>
    </row>
    <row r="254" spans="1:5" ht="38.25" x14ac:dyDescent="0.2">
      <c r="A254" s="20" t="s">
        <v>93</v>
      </c>
      <c r="B254" s="21" t="s">
        <v>283</v>
      </c>
      <c r="C254" s="22" t="s">
        <v>62</v>
      </c>
      <c r="D254" s="23">
        <v>0.5</v>
      </c>
      <c r="E254" s="24"/>
    </row>
    <row r="255" spans="1:5" ht="38.25" x14ac:dyDescent="0.2">
      <c r="A255" s="20" t="s">
        <v>96</v>
      </c>
      <c r="B255" s="21" t="s">
        <v>284</v>
      </c>
      <c r="C255" s="22" t="s">
        <v>62</v>
      </c>
      <c r="D255" s="23">
        <v>0.5</v>
      </c>
      <c r="E255" s="24"/>
    </row>
    <row r="256" spans="1:5" ht="25.5" x14ac:dyDescent="0.2">
      <c r="A256" s="20" t="s">
        <v>99</v>
      </c>
      <c r="B256" s="21" t="s">
        <v>198</v>
      </c>
      <c r="C256" s="22" t="s">
        <v>8</v>
      </c>
      <c r="D256" s="23">
        <v>0.25</v>
      </c>
      <c r="E256" s="24"/>
    </row>
    <row r="257" spans="1:8" ht="25.5" x14ac:dyDescent="0.2">
      <c r="A257" s="20" t="s">
        <v>101</v>
      </c>
      <c r="B257" s="21" t="s">
        <v>241</v>
      </c>
      <c r="C257" s="22" t="s">
        <v>8</v>
      </c>
      <c r="D257" s="23">
        <v>0.25</v>
      </c>
      <c r="E257" s="24"/>
    </row>
    <row r="258" spans="1:8" ht="38.25" x14ac:dyDescent="0.2">
      <c r="A258" s="20" t="s">
        <v>103</v>
      </c>
      <c r="B258" s="21" t="s">
        <v>285</v>
      </c>
      <c r="C258" s="22" t="s">
        <v>62</v>
      </c>
      <c r="D258" s="23">
        <v>1.3</v>
      </c>
      <c r="E258" s="24"/>
    </row>
    <row r="259" spans="1:8" ht="38.25" x14ac:dyDescent="0.2">
      <c r="A259" s="20" t="s">
        <v>106</v>
      </c>
      <c r="B259" s="21" t="s">
        <v>286</v>
      </c>
      <c r="C259" s="22" t="s">
        <v>25</v>
      </c>
      <c r="D259" s="25">
        <f>4</f>
        <v>4</v>
      </c>
      <c r="E259" s="24"/>
    </row>
    <row r="260" spans="1:8" ht="51" x14ac:dyDescent="0.2">
      <c r="A260" s="20" t="s">
        <v>108</v>
      </c>
      <c r="B260" s="21" t="s">
        <v>287</v>
      </c>
      <c r="C260" s="22" t="s">
        <v>65</v>
      </c>
      <c r="D260" s="23">
        <v>13</v>
      </c>
      <c r="E260" s="24"/>
    </row>
    <row r="261" spans="1:8" ht="25.5" hidden="1" outlineLevel="1" x14ac:dyDescent="0.2">
      <c r="A261" s="20" t="s">
        <v>110</v>
      </c>
      <c r="B261" s="21" t="s">
        <v>288</v>
      </c>
      <c r="C261" s="22" t="s">
        <v>87</v>
      </c>
      <c r="D261" s="23">
        <v>143</v>
      </c>
      <c r="E261" s="24"/>
    </row>
    <row r="262" spans="1:8" collapsed="1" x14ac:dyDescent="0.2"/>
    <row r="264" spans="1:8" ht="12.75" customHeight="1" x14ac:dyDescent="0.2">
      <c r="A264" s="31" t="s">
        <v>289</v>
      </c>
      <c r="B264" s="31"/>
      <c r="C264" s="31"/>
      <c r="D264" s="31"/>
      <c r="E264" s="31"/>
      <c r="F264" s="3"/>
      <c r="G264" s="3"/>
      <c r="H264" s="3"/>
    </row>
    <row r="265" spans="1:8" ht="14.25" x14ac:dyDescent="0.2">
      <c r="A265" s="34" t="s">
        <v>290</v>
      </c>
      <c r="B265" s="34"/>
      <c r="C265" s="34"/>
      <c r="D265" s="34"/>
      <c r="E265" s="34"/>
      <c r="F265" s="3"/>
      <c r="G265" s="3"/>
      <c r="H265" s="3"/>
    </row>
    <row r="266" spans="1:8" x14ac:dyDescent="0.2">
      <c r="A266" s="7"/>
      <c r="B266" s="11"/>
      <c r="C266" s="12"/>
      <c r="D266" s="8"/>
      <c r="E266" s="9"/>
      <c r="F266" s="3"/>
      <c r="G266" s="3"/>
      <c r="H266" s="3"/>
    </row>
    <row r="267" spans="1:8" ht="24.75" customHeight="1" x14ac:dyDescent="0.2">
      <c r="A267" s="13" t="s">
        <v>0</v>
      </c>
      <c r="B267" s="14" t="s">
        <v>1</v>
      </c>
      <c r="C267" s="15" t="s">
        <v>2</v>
      </c>
      <c r="D267" s="16" t="s">
        <v>3</v>
      </c>
      <c r="E267" s="17" t="s">
        <v>4</v>
      </c>
    </row>
    <row r="268" spans="1:8" x14ac:dyDescent="0.2">
      <c r="A268" s="18">
        <v>1</v>
      </c>
      <c r="B268" s="19">
        <v>2</v>
      </c>
      <c r="C268" s="19">
        <v>3</v>
      </c>
      <c r="D268" s="19">
        <v>4</v>
      </c>
      <c r="E268" s="19">
        <v>6</v>
      </c>
    </row>
    <row r="269" spans="1:8" ht="22.5" customHeight="1" x14ac:dyDescent="0.2">
      <c r="A269" s="28" t="s">
        <v>291</v>
      </c>
      <c r="B269" s="33"/>
      <c r="C269" s="33"/>
      <c r="D269" s="33"/>
      <c r="E269" s="33"/>
    </row>
    <row r="270" spans="1:8" ht="25.5" x14ac:dyDescent="0.2">
      <c r="A270" s="20" t="s">
        <v>6</v>
      </c>
      <c r="B270" s="21" t="s">
        <v>292</v>
      </c>
      <c r="C270" s="22" t="s">
        <v>30</v>
      </c>
      <c r="D270" s="23">
        <v>0.17</v>
      </c>
      <c r="E270" s="24"/>
    </row>
    <row r="271" spans="1:8" ht="25.5" hidden="1" outlineLevel="1" x14ac:dyDescent="0.2">
      <c r="A271" s="20" t="s">
        <v>9</v>
      </c>
      <c r="B271" s="21" t="s">
        <v>293</v>
      </c>
      <c r="C271" s="22" t="s">
        <v>25</v>
      </c>
      <c r="D271" s="25">
        <v>17</v>
      </c>
      <c r="E271" s="24"/>
    </row>
    <row r="272" spans="1:8" collapsed="1" x14ac:dyDescent="0.2">
      <c r="A272" s="20" t="s">
        <v>12</v>
      </c>
      <c r="B272" s="21" t="s">
        <v>294</v>
      </c>
      <c r="C272" s="22" t="s">
        <v>25</v>
      </c>
      <c r="D272" s="25">
        <v>7</v>
      </c>
      <c r="E272" s="24"/>
    </row>
    <row r="273" spans="1:5" ht="25.5" hidden="1" outlineLevel="1" x14ac:dyDescent="0.2">
      <c r="A273" s="20" t="s">
        <v>15</v>
      </c>
      <c r="B273" s="21" t="s">
        <v>295</v>
      </c>
      <c r="C273" s="22" t="s">
        <v>25</v>
      </c>
      <c r="D273" s="25">
        <v>7</v>
      </c>
      <c r="E273" s="24"/>
    </row>
    <row r="274" spans="1:5" ht="25.5" collapsed="1" x14ac:dyDescent="0.2">
      <c r="A274" s="20" t="s">
        <v>17</v>
      </c>
      <c r="B274" s="21" t="s">
        <v>296</v>
      </c>
      <c r="C274" s="22" t="s">
        <v>25</v>
      </c>
      <c r="D274" s="25">
        <v>164</v>
      </c>
      <c r="E274" s="24"/>
    </row>
    <row r="275" spans="1:5" ht="25.5" hidden="1" outlineLevel="1" x14ac:dyDescent="0.2">
      <c r="A275" s="20" t="s">
        <v>19</v>
      </c>
      <c r="B275" s="21" t="s">
        <v>297</v>
      </c>
      <c r="C275" s="22" t="s">
        <v>25</v>
      </c>
      <c r="D275" s="25">
        <v>164</v>
      </c>
      <c r="E275" s="24"/>
    </row>
    <row r="276" spans="1:5" ht="51" collapsed="1" x14ac:dyDescent="0.2">
      <c r="A276" s="20" t="s">
        <v>21</v>
      </c>
      <c r="B276" s="21" t="s">
        <v>298</v>
      </c>
      <c r="C276" s="22" t="s">
        <v>62</v>
      </c>
      <c r="D276" s="23">
        <v>3.5</v>
      </c>
      <c r="E276" s="24"/>
    </row>
    <row r="277" spans="1:5" hidden="1" outlineLevel="1" x14ac:dyDescent="0.2">
      <c r="A277" s="20" t="s">
        <v>23</v>
      </c>
      <c r="B277" s="21" t="s">
        <v>299</v>
      </c>
      <c r="C277" s="22" t="s">
        <v>87</v>
      </c>
      <c r="D277" s="23">
        <v>357</v>
      </c>
      <c r="E277" s="24"/>
    </row>
    <row r="278" spans="1:5" hidden="1" outlineLevel="1" x14ac:dyDescent="0.2">
      <c r="A278" s="20" t="s">
        <v>26</v>
      </c>
      <c r="B278" s="21" t="s">
        <v>300</v>
      </c>
      <c r="C278" s="22" t="s">
        <v>25</v>
      </c>
      <c r="D278" s="23">
        <v>1000</v>
      </c>
      <c r="E278" s="24"/>
    </row>
    <row r="279" spans="1:5" ht="38.25" collapsed="1" x14ac:dyDescent="0.2">
      <c r="A279" s="20" t="s">
        <v>28</v>
      </c>
      <c r="B279" s="21" t="s">
        <v>264</v>
      </c>
      <c r="C279" s="22" t="s">
        <v>30</v>
      </c>
      <c r="D279" s="23">
        <v>1.2</v>
      </c>
      <c r="E279" s="24"/>
    </row>
    <row r="280" spans="1:5" ht="25.5" hidden="1" outlineLevel="1" x14ac:dyDescent="0.2">
      <c r="A280" s="20" t="s">
        <v>31</v>
      </c>
      <c r="B280" s="21" t="s">
        <v>301</v>
      </c>
      <c r="C280" s="22" t="s">
        <v>25</v>
      </c>
      <c r="D280" s="25">
        <v>30</v>
      </c>
      <c r="E280" s="24"/>
    </row>
    <row r="281" spans="1:5" ht="25.5" hidden="1" outlineLevel="1" x14ac:dyDescent="0.2">
      <c r="A281" s="20" t="s">
        <v>33</v>
      </c>
      <c r="B281" s="21" t="s">
        <v>302</v>
      </c>
      <c r="C281" s="22" t="s">
        <v>25</v>
      </c>
      <c r="D281" s="25">
        <v>30</v>
      </c>
      <c r="E281" s="24"/>
    </row>
    <row r="282" spans="1:5" ht="25.5" collapsed="1" x14ac:dyDescent="0.2">
      <c r="A282" s="20" t="s">
        <v>35</v>
      </c>
      <c r="B282" s="21" t="s">
        <v>303</v>
      </c>
      <c r="C282" s="22" t="s">
        <v>30</v>
      </c>
      <c r="D282" s="23">
        <v>4</v>
      </c>
      <c r="E282" s="24"/>
    </row>
    <row r="283" spans="1:5" ht="25.5" hidden="1" outlineLevel="1" x14ac:dyDescent="0.2">
      <c r="A283" s="20" t="s">
        <v>37</v>
      </c>
      <c r="B283" s="21" t="s">
        <v>304</v>
      </c>
      <c r="C283" s="22" t="s">
        <v>14</v>
      </c>
      <c r="D283" s="25">
        <v>200</v>
      </c>
      <c r="E283" s="24"/>
    </row>
    <row r="284" spans="1:5" ht="38.25" collapsed="1" x14ac:dyDescent="0.2">
      <c r="A284" s="20" t="s">
        <v>39</v>
      </c>
      <c r="B284" s="21" t="s">
        <v>305</v>
      </c>
      <c r="C284" s="22" t="s">
        <v>25</v>
      </c>
      <c r="D284" s="25">
        <v>16</v>
      </c>
      <c r="E284" s="24"/>
    </row>
    <row r="285" spans="1:5" ht="38.25" hidden="1" outlineLevel="1" x14ac:dyDescent="0.2">
      <c r="A285" s="20" t="s">
        <v>41</v>
      </c>
      <c r="B285" s="21" t="s">
        <v>306</v>
      </c>
      <c r="C285" s="22" t="s">
        <v>25</v>
      </c>
      <c r="D285" s="25">
        <v>15</v>
      </c>
      <c r="E285" s="24"/>
    </row>
    <row r="286" spans="1:5" collapsed="1" x14ac:dyDescent="0.2">
      <c r="A286" s="20" t="s">
        <v>44</v>
      </c>
      <c r="B286" s="21" t="s">
        <v>307</v>
      </c>
      <c r="C286" s="22" t="s">
        <v>62</v>
      </c>
      <c r="D286" s="23">
        <v>1.5</v>
      </c>
      <c r="E286" s="24"/>
    </row>
    <row r="287" spans="1:5" ht="25.5" hidden="1" outlineLevel="1" x14ac:dyDescent="0.2">
      <c r="A287" s="20" t="s">
        <v>46</v>
      </c>
      <c r="B287" s="21" t="s">
        <v>308</v>
      </c>
      <c r="C287" s="22" t="s">
        <v>87</v>
      </c>
      <c r="D287" s="23">
        <v>153</v>
      </c>
      <c r="E287" s="24"/>
    </row>
    <row r="288" spans="1:5" ht="25.5" hidden="1" outlineLevel="1" x14ac:dyDescent="0.2">
      <c r="A288" s="20" t="s">
        <v>48</v>
      </c>
      <c r="B288" s="21" t="s">
        <v>309</v>
      </c>
      <c r="C288" s="22" t="s">
        <v>62</v>
      </c>
      <c r="D288" s="23">
        <v>0.03</v>
      </c>
      <c r="E288" s="24"/>
    </row>
    <row r="289" spans="1:8" ht="25.5" hidden="1" outlineLevel="1" x14ac:dyDescent="0.2">
      <c r="A289" s="20" t="s">
        <v>51</v>
      </c>
      <c r="B289" s="21" t="s">
        <v>310</v>
      </c>
      <c r="C289" s="22" t="s">
        <v>87</v>
      </c>
      <c r="D289" s="25">
        <v>3</v>
      </c>
      <c r="E289" s="24"/>
    </row>
    <row r="290" spans="1:8" ht="25.5" hidden="1" outlineLevel="1" x14ac:dyDescent="0.2">
      <c r="A290" s="20" t="s">
        <v>56</v>
      </c>
      <c r="B290" s="21" t="s">
        <v>311</v>
      </c>
      <c r="C290" s="22" t="s">
        <v>62</v>
      </c>
      <c r="D290" s="23">
        <v>0.04</v>
      </c>
      <c r="E290" s="24"/>
    </row>
    <row r="291" spans="1:8" ht="25.5" hidden="1" outlineLevel="1" x14ac:dyDescent="0.2">
      <c r="A291" s="20" t="s">
        <v>58</v>
      </c>
      <c r="B291" s="21" t="s">
        <v>312</v>
      </c>
      <c r="C291" s="22" t="s">
        <v>14</v>
      </c>
      <c r="D291" s="25">
        <v>4</v>
      </c>
      <c r="E291" s="24"/>
    </row>
    <row r="292" spans="1:8" collapsed="1" x14ac:dyDescent="0.2"/>
    <row r="294" spans="1:8" ht="12.75" customHeight="1" x14ac:dyDescent="0.2">
      <c r="A294" s="31" t="s">
        <v>436</v>
      </c>
      <c r="B294" s="31"/>
      <c r="C294" s="31"/>
      <c r="D294" s="31"/>
      <c r="E294" s="31"/>
      <c r="F294" s="3"/>
      <c r="G294" s="3"/>
      <c r="H294" s="3"/>
    </row>
    <row r="295" spans="1:8" ht="14.25" x14ac:dyDescent="0.2">
      <c r="A295" s="34" t="s">
        <v>313</v>
      </c>
      <c r="B295" s="34"/>
      <c r="C295" s="34"/>
      <c r="D295" s="34"/>
      <c r="E295" s="34"/>
      <c r="F295" s="3"/>
      <c r="G295" s="3"/>
      <c r="H295" s="3"/>
    </row>
    <row r="296" spans="1:8" x14ac:dyDescent="0.2">
      <c r="A296" s="7"/>
      <c r="B296" s="11"/>
      <c r="C296" s="12"/>
      <c r="D296" s="8"/>
      <c r="E296" s="9"/>
      <c r="F296" s="3"/>
      <c r="G296" s="3"/>
      <c r="H296" s="3"/>
    </row>
    <row r="297" spans="1:8" ht="24.75" customHeight="1" x14ac:dyDescent="0.2">
      <c r="A297" s="13" t="s">
        <v>0</v>
      </c>
      <c r="B297" s="14" t="s">
        <v>1</v>
      </c>
      <c r="C297" s="15" t="s">
        <v>2</v>
      </c>
      <c r="D297" s="16" t="s">
        <v>3</v>
      </c>
      <c r="E297" s="17" t="s">
        <v>4</v>
      </c>
    </row>
    <row r="298" spans="1:8" x14ac:dyDescent="0.2">
      <c r="A298" s="18">
        <v>1</v>
      </c>
      <c r="B298" s="19">
        <v>2</v>
      </c>
      <c r="C298" s="19">
        <v>3</v>
      </c>
      <c r="D298" s="19">
        <v>4</v>
      </c>
      <c r="E298" s="19">
        <v>6</v>
      </c>
    </row>
    <row r="299" spans="1:8" ht="22.5" customHeight="1" x14ac:dyDescent="0.2">
      <c r="A299" s="28" t="s">
        <v>314</v>
      </c>
      <c r="B299" s="33"/>
      <c r="C299" s="33"/>
      <c r="D299" s="33"/>
      <c r="E299" s="33"/>
    </row>
    <row r="300" spans="1:8" ht="25.5" x14ac:dyDescent="0.2">
      <c r="A300" s="20" t="s">
        <v>6</v>
      </c>
      <c r="B300" s="21" t="s">
        <v>315</v>
      </c>
      <c r="C300" s="22" t="s">
        <v>8</v>
      </c>
      <c r="D300" s="23">
        <v>0.56000000000000005</v>
      </c>
      <c r="E300" s="24"/>
    </row>
    <row r="301" spans="1:8" ht="25.5" x14ac:dyDescent="0.2">
      <c r="A301" s="20" t="s">
        <v>9</v>
      </c>
      <c r="B301" s="21" t="s">
        <v>316</v>
      </c>
      <c r="C301" s="22" t="s">
        <v>62</v>
      </c>
      <c r="D301" s="23">
        <v>0.49</v>
      </c>
      <c r="E301" s="24"/>
    </row>
    <row r="302" spans="1:8" ht="25.5" x14ac:dyDescent="0.2">
      <c r="A302" s="20" t="s">
        <v>12</v>
      </c>
      <c r="B302" s="21" t="s">
        <v>317</v>
      </c>
      <c r="C302" s="22" t="s">
        <v>8</v>
      </c>
      <c r="D302" s="23">
        <v>0.23499999999999999</v>
      </c>
      <c r="E302" s="24"/>
    </row>
    <row r="303" spans="1:8" ht="38.25" x14ac:dyDescent="0.2">
      <c r="A303" s="20" t="s">
        <v>15</v>
      </c>
      <c r="B303" s="21" t="s">
        <v>42</v>
      </c>
      <c r="C303" s="22" t="s">
        <v>43</v>
      </c>
      <c r="D303" s="23">
        <v>1.8681000000000001</v>
      </c>
      <c r="E303" s="24"/>
    </row>
    <row r="304" spans="1:8" ht="38.25" x14ac:dyDescent="0.2">
      <c r="A304" s="20" t="s">
        <v>17</v>
      </c>
      <c r="B304" s="21" t="s">
        <v>318</v>
      </c>
      <c r="C304" s="22" t="s">
        <v>62</v>
      </c>
      <c r="D304" s="23">
        <v>0.9</v>
      </c>
      <c r="E304" s="24"/>
    </row>
    <row r="305" spans="1:5" ht="38.25" x14ac:dyDescent="0.2">
      <c r="A305" s="20" t="s">
        <v>19</v>
      </c>
      <c r="B305" s="21" t="s">
        <v>319</v>
      </c>
      <c r="C305" s="22" t="s">
        <v>62</v>
      </c>
      <c r="D305" s="23">
        <v>0.9</v>
      </c>
      <c r="E305" s="24"/>
    </row>
    <row r="306" spans="1:5" ht="25.5" hidden="1" outlineLevel="1" x14ac:dyDescent="0.2">
      <c r="A306" s="20" t="s">
        <v>21</v>
      </c>
      <c r="B306" s="21" t="s">
        <v>320</v>
      </c>
      <c r="C306" s="22" t="s">
        <v>87</v>
      </c>
      <c r="D306" s="25">
        <v>84.24</v>
      </c>
      <c r="E306" s="24"/>
    </row>
    <row r="307" spans="1:5" ht="38.25" hidden="1" outlineLevel="1" x14ac:dyDescent="0.2">
      <c r="A307" s="20" t="s">
        <v>23</v>
      </c>
      <c r="B307" s="21" t="s">
        <v>321</v>
      </c>
      <c r="C307" s="22" t="s">
        <v>14</v>
      </c>
      <c r="D307" s="25">
        <v>4</v>
      </c>
      <c r="E307" s="24"/>
    </row>
    <row r="308" spans="1:5" ht="51" collapsed="1" x14ac:dyDescent="0.2">
      <c r="A308" s="20" t="s">
        <v>26</v>
      </c>
      <c r="B308" s="21" t="s">
        <v>322</v>
      </c>
      <c r="C308" s="22" t="s">
        <v>323</v>
      </c>
      <c r="D308" s="25">
        <f>2</f>
        <v>2</v>
      </c>
      <c r="E308" s="24"/>
    </row>
    <row r="309" spans="1:5" ht="25.5" x14ac:dyDescent="0.2">
      <c r="A309" s="20" t="s">
        <v>28</v>
      </c>
      <c r="B309" s="21" t="s">
        <v>324</v>
      </c>
      <c r="C309" s="22" t="s">
        <v>8</v>
      </c>
      <c r="D309" s="23">
        <v>0.23499999999999999</v>
      </c>
      <c r="E309" s="24"/>
    </row>
    <row r="310" spans="1:5" ht="38.25" x14ac:dyDescent="0.2">
      <c r="A310" s="20" t="s">
        <v>31</v>
      </c>
      <c r="B310" s="21" t="s">
        <v>325</v>
      </c>
      <c r="C310" s="22" t="s">
        <v>8</v>
      </c>
      <c r="D310" s="23">
        <v>0.23499999999999999</v>
      </c>
      <c r="E310" s="24"/>
    </row>
    <row r="311" spans="1:5" ht="25.5" hidden="1" outlineLevel="1" x14ac:dyDescent="0.2">
      <c r="A311" s="20" t="s">
        <v>33</v>
      </c>
      <c r="B311" s="21" t="s">
        <v>326</v>
      </c>
      <c r="C311" s="22" t="s">
        <v>8</v>
      </c>
      <c r="D311" s="23">
        <v>0.23499999999999999</v>
      </c>
      <c r="E311" s="24"/>
    </row>
    <row r="312" spans="1:5" ht="25.5" collapsed="1" x14ac:dyDescent="0.2">
      <c r="A312" s="20" t="s">
        <v>35</v>
      </c>
      <c r="B312" s="21" t="s">
        <v>327</v>
      </c>
      <c r="C312" s="22" t="s">
        <v>8</v>
      </c>
      <c r="D312" s="23">
        <v>1.1200000000000001</v>
      </c>
      <c r="E312" s="24"/>
    </row>
    <row r="313" spans="1:5" hidden="1" outlineLevel="1" x14ac:dyDescent="0.2">
      <c r="A313" s="20" t="s">
        <v>37</v>
      </c>
      <c r="B313" s="21" t="s">
        <v>328</v>
      </c>
      <c r="C313" s="22" t="s">
        <v>11</v>
      </c>
      <c r="D313" s="23">
        <v>57.12</v>
      </c>
      <c r="E313" s="24"/>
    </row>
    <row r="314" spans="1:5" hidden="1" outlineLevel="1" x14ac:dyDescent="0.2">
      <c r="A314" s="20" t="s">
        <v>39</v>
      </c>
      <c r="B314" s="21" t="s">
        <v>329</v>
      </c>
      <c r="C314" s="22" t="s">
        <v>11</v>
      </c>
      <c r="D314" s="23">
        <v>57.12</v>
      </c>
      <c r="E314" s="24"/>
    </row>
    <row r="315" spans="1:5" hidden="1" outlineLevel="1" x14ac:dyDescent="0.2">
      <c r="A315" s="20" t="s">
        <v>41</v>
      </c>
      <c r="B315" s="21" t="s">
        <v>330</v>
      </c>
      <c r="C315" s="22" t="s">
        <v>53</v>
      </c>
      <c r="D315" s="23">
        <v>56</v>
      </c>
      <c r="E315" s="24"/>
    </row>
    <row r="316" spans="1:5" ht="25.5" collapsed="1" x14ac:dyDescent="0.2">
      <c r="A316" s="20" t="s">
        <v>44</v>
      </c>
      <c r="B316" s="21" t="s">
        <v>331</v>
      </c>
      <c r="C316" s="22" t="s">
        <v>62</v>
      </c>
      <c r="D316" s="23">
        <v>0.49</v>
      </c>
      <c r="E316" s="24"/>
    </row>
    <row r="317" spans="1:5" ht="25.5" hidden="1" outlineLevel="1" x14ac:dyDescent="0.2">
      <c r="A317" s="20" t="s">
        <v>46</v>
      </c>
      <c r="B317" s="21" t="s">
        <v>332</v>
      </c>
      <c r="C317" s="22" t="s">
        <v>87</v>
      </c>
      <c r="D317" s="25">
        <v>49.49</v>
      </c>
      <c r="E317" s="24"/>
    </row>
    <row r="318" spans="1:5" ht="22.5" customHeight="1" collapsed="1" x14ac:dyDescent="0.2">
      <c r="A318" s="28" t="s">
        <v>333</v>
      </c>
      <c r="B318" s="33"/>
      <c r="C318" s="33"/>
      <c r="D318" s="33"/>
      <c r="E318" s="33"/>
    </row>
    <row r="319" spans="1:5" ht="25.5" x14ac:dyDescent="0.2">
      <c r="A319" s="20" t="s">
        <v>48</v>
      </c>
      <c r="B319" s="21" t="s">
        <v>315</v>
      </c>
      <c r="C319" s="22" t="s">
        <v>8</v>
      </c>
      <c r="D319" s="23">
        <v>0.76400000000000001</v>
      </c>
      <c r="E319" s="24"/>
    </row>
    <row r="320" spans="1:5" ht="25.5" x14ac:dyDescent="0.2">
      <c r="A320" s="20" t="s">
        <v>51</v>
      </c>
      <c r="B320" s="21" t="s">
        <v>316</v>
      </c>
      <c r="C320" s="22" t="s">
        <v>62</v>
      </c>
      <c r="D320" s="23">
        <v>0.8</v>
      </c>
      <c r="E320" s="24"/>
    </row>
    <row r="321" spans="1:5" ht="25.5" x14ac:dyDescent="0.2">
      <c r="A321" s="20" t="s">
        <v>56</v>
      </c>
      <c r="B321" s="21" t="s">
        <v>317</v>
      </c>
      <c r="C321" s="22" t="s">
        <v>8</v>
      </c>
      <c r="D321" s="23">
        <v>0.42</v>
      </c>
      <c r="E321" s="24"/>
    </row>
    <row r="322" spans="1:5" ht="38.25" x14ac:dyDescent="0.2">
      <c r="A322" s="20" t="s">
        <v>58</v>
      </c>
      <c r="B322" s="21" t="s">
        <v>42</v>
      </c>
      <c r="C322" s="22" t="s">
        <v>43</v>
      </c>
      <c r="D322" s="23">
        <v>3.2191000000000001</v>
      </c>
      <c r="E322" s="24"/>
    </row>
    <row r="323" spans="1:5" ht="38.25" x14ac:dyDescent="0.2">
      <c r="A323" s="20" t="s">
        <v>60</v>
      </c>
      <c r="B323" s="21" t="s">
        <v>318</v>
      </c>
      <c r="C323" s="22" t="s">
        <v>62</v>
      </c>
      <c r="D323" s="23">
        <v>1.6</v>
      </c>
      <c r="E323" s="24"/>
    </row>
    <row r="324" spans="1:5" ht="38.25" x14ac:dyDescent="0.2">
      <c r="A324" s="20" t="s">
        <v>63</v>
      </c>
      <c r="B324" s="21" t="s">
        <v>319</v>
      </c>
      <c r="C324" s="22" t="s">
        <v>62</v>
      </c>
      <c r="D324" s="23">
        <v>1.6</v>
      </c>
      <c r="E324" s="24"/>
    </row>
    <row r="325" spans="1:5" ht="25.5" hidden="1" outlineLevel="1" x14ac:dyDescent="0.2">
      <c r="A325" s="20" t="s">
        <v>66</v>
      </c>
      <c r="B325" s="21" t="s">
        <v>320</v>
      </c>
      <c r="C325" s="22" t="s">
        <v>87</v>
      </c>
      <c r="D325" s="25">
        <v>149.80000000000001</v>
      </c>
      <c r="E325" s="24"/>
    </row>
    <row r="326" spans="1:5" ht="38.25" hidden="1" outlineLevel="1" x14ac:dyDescent="0.2">
      <c r="A326" s="20" t="s">
        <v>68</v>
      </c>
      <c r="B326" s="21" t="s">
        <v>321</v>
      </c>
      <c r="C326" s="22" t="s">
        <v>14</v>
      </c>
      <c r="D326" s="25">
        <v>4</v>
      </c>
      <c r="E326" s="24"/>
    </row>
    <row r="327" spans="1:5" ht="51" collapsed="1" x14ac:dyDescent="0.2">
      <c r="A327" s="20" t="s">
        <v>70</v>
      </c>
      <c r="B327" s="21" t="s">
        <v>322</v>
      </c>
      <c r="C327" s="22" t="s">
        <v>323</v>
      </c>
      <c r="D327" s="25">
        <f>3</f>
        <v>3</v>
      </c>
      <c r="E327" s="24"/>
    </row>
    <row r="328" spans="1:5" ht="25.5" x14ac:dyDescent="0.2">
      <c r="A328" s="20" t="s">
        <v>72</v>
      </c>
      <c r="B328" s="21" t="s">
        <v>324</v>
      </c>
      <c r="C328" s="22" t="s">
        <v>8</v>
      </c>
      <c r="D328" s="23">
        <v>0.42</v>
      </c>
      <c r="E328" s="24"/>
    </row>
    <row r="329" spans="1:5" ht="38.25" x14ac:dyDescent="0.2">
      <c r="A329" s="20" t="s">
        <v>73</v>
      </c>
      <c r="B329" s="21" t="s">
        <v>325</v>
      </c>
      <c r="C329" s="22" t="s">
        <v>8</v>
      </c>
      <c r="D329" s="23">
        <v>0.42</v>
      </c>
      <c r="E329" s="24"/>
    </row>
    <row r="330" spans="1:5" ht="25.5" hidden="1" outlineLevel="1" x14ac:dyDescent="0.2">
      <c r="A330" s="20" t="s">
        <v>76</v>
      </c>
      <c r="B330" s="21" t="s">
        <v>326</v>
      </c>
      <c r="C330" s="22" t="s">
        <v>8</v>
      </c>
      <c r="D330" s="23">
        <v>0.42</v>
      </c>
      <c r="E330" s="24"/>
    </row>
    <row r="331" spans="1:5" ht="25.5" collapsed="1" x14ac:dyDescent="0.2">
      <c r="A331" s="20" t="s">
        <v>78</v>
      </c>
      <c r="B331" s="21" t="s">
        <v>327</v>
      </c>
      <c r="C331" s="22" t="s">
        <v>8</v>
      </c>
      <c r="D331" s="23">
        <v>1.528</v>
      </c>
      <c r="E331" s="24"/>
    </row>
    <row r="332" spans="1:5" hidden="1" outlineLevel="1" x14ac:dyDescent="0.2">
      <c r="A332" s="20" t="s">
        <v>81</v>
      </c>
      <c r="B332" s="21" t="s">
        <v>328</v>
      </c>
      <c r="C332" s="22" t="s">
        <v>11</v>
      </c>
      <c r="D332" s="23">
        <v>77.927999999999997</v>
      </c>
      <c r="E332" s="24"/>
    </row>
    <row r="333" spans="1:5" hidden="1" outlineLevel="1" x14ac:dyDescent="0.2">
      <c r="A333" s="20" t="s">
        <v>82</v>
      </c>
      <c r="B333" s="21" t="s">
        <v>329</v>
      </c>
      <c r="C333" s="22" t="s">
        <v>11</v>
      </c>
      <c r="D333" s="23">
        <v>77.927999999999997</v>
      </c>
      <c r="E333" s="24"/>
    </row>
    <row r="334" spans="1:5" hidden="1" outlineLevel="1" x14ac:dyDescent="0.2">
      <c r="A334" s="20" t="s">
        <v>83</v>
      </c>
      <c r="B334" s="21" t="s">
        <v>330</v>
      </c>
      <c r="C334" s="22" t="s">
        <v>53</v>
      </c>
      <c r="D334" s="23">
        <v>76.400000000000006</v>
      </c>
      <c r="E334" s="24"/>
    </row>
    <row r="335" spans="1:5" ht="25.5" collapsed="1" x14ac:dyDescent="0.2">
      <c r="A335" s="20" t="s">
        <v>85</v>
      </c>
      <c r="B335" s="21" t="s">
        <v>331</v>
      </c>
      <c r="C335" s="22" t="s">
        <v>62</v>
      </c>
      <c r="D335" s="23">
        <v>0.8</v>
      </c>
      <c r="E335" s="24"/>
    </row>
    <row r="336" spans="1:5" ht="25.5" hidden="1" outlineLevel="1" x14ac:dyDescent="0.2">
      <c r="A336" s="20" t="s">
        <v>88</v>
      </c>
      <c r="B336" s="21" t="s">
        <v>332</v>
      </c>
      <c r="C336" s="22" t="s">
        <v>87</v>
      </c>
      <c r="D336" s="25">
        <v>80.8</v>
      </c>
      <c r="E336" s="24"/>
    </row>
    <row r="337" spans="1:5" ht="22.5" customHeight="1" collapsed="1" x14ac:dyDescent="0.2">
      <c r="A337" s="28" t="s">
        <v>334</v>
      </c>
      <c r="B337" s="33"/>
      <c r="C337" s="33"/>
      <c r="D337" s="33"/>
      <c r="E337" s="33"/>
    </row>
    <row r="338" spans="1:5" ht="25.5" x14ac:dyDescent="0.2">
      <c r="A338" s="20" t="s">
        <v>89</v>
      </c>
      <c r="B338" s="21" t="s">
        <v>315</v>
      </c>
      <c r="C338" s="22" t="s">
        <v>8</v>
      </c>
      <c r="D338" s="23">
        <v>0.49199999999999999</v>
      </c>
      <c r="E338" s="24"/>
    </row>
    <row r="339" spans="1:5" ht="25.5" x14ac:dyDescent="0.2">
      <c r="A339" s="20" t="s">
        <v>90</v>
      </c>
      <c r="B339" s="21" t="s">
        <v>316</v>
      </c>
      <c r="C339" s="22" t="s">
        <v>62</v>
      </c>
      <c r="D339" s="23">
        <v>0.45</v>
      </c>
      <c r="E339" s="24"/>
    </row>
    <row r="340" spans="1:5" ht="25.5" x14ac:dyDescent="0.2">
      <c r="A340" s="20" t="s">
        <v>93</v>
      </c>
      <c r="B340" s="21" t="s">
        <v>317</v>
      </c>
      <c r="C340" s="22" t="s">
        <v>8</v>
      </c>
      <c r="D340" s="23">
        <v>0.23</v>
      </c>
      <c r="E340" s="24"/>
    </row>
    <row r="341" spans="1:5" ht="38.25" x14ac:dyDescent="0.2">
      <c r="A341" s="20" t="s">
        <v>96</v>
      </c>
      <c r="B341" s="21" t="s">
        <v>42</v>
      </c>
      <c r="C341" s="22" t="s">
        <v>43</v>
      </c>
      <c r="D341" s="23">
        <v>1.7987</v>
      </c>
      <c r="E341" s="24"/>
    </row>
    <row r="342" spans="1:5" ht="38.25" x14ac:dyDescent="0.2">
      <c r="A342" s="20" t="s">
        <v>99</v>
      </c>
      <c r="B342" s="21" t="s">
        <v>318</v>
      </c>
      <c r="C342" s="22" t="s">
        <v>62</v>
      </c>
      <c r="D342" s="23">
        <v>0.44</v>
      </c>
      <c r="E342" s="24"/>
    </row>
    <row r="343" spans="1:5" ht="38.25" x14ac:dyDescent="0.2">
      <c r="A343" s="20" t="s">
        <v>101</v>
      </c>
      <c r="B343" s="21" t="s">
        <v>319</v>
      </c>
      <c r="C343" s="22" t="s">
        <v>62</v>
      </c>
      <c r="D343" s="23">
        <v>0.44</v>
      </c>
      <c r="E343" s="24"/>
    </row>
    <row r="344" spans="1:5" ht="25.5" hidden="1" outlineLevel="1" x14ac:dyDescent="0.2">
      <c r="A344" s="20" t="s">
        <v>103</v>
      </c>
      <c r="B344" s="21" t="s">
        <v>320</v>
      </c>
      <c r="C344" s="22" t="s">
        <v>87</v>
      </c>
      <c r="D344" s="23">
        <v>41.18</v>
      </c>
      <c r="E344" s="24"/>
    </row>
    <row r="345" spans="1:5" ht="38.25" hidden="1" outlineLevel="1" x14ac:dyDescent="0.2">
      <c r="A345" s="20" t="s">
        <v>106</v>
      </c>
      <c r="B345" s="21" t="s">
        <v>321</v>
      </c>
      <c r="C345" s="22" t="s">
        <v>14</v>
      </c>
      <c r="D345" s="25">
        <v>4</v>
      </c>
      <c r="E345" s="24"/>
    </row>
    <row r="346" spans="1:5" ht="51" collapsed="1" x14ac:dyDescent="0.2">
      <c r="A346" s="20" t="s">
        <v>108</v>
      </c>
      <c r="B346" s="21" t="s">
        <v>322</v>
      </c>
      <c r="C346" s="22" t="s">
        <v>323</v>
      </c>
      <c r="D346" s="25">
        <f>1</f>
        <v>1</v>
      </c>
      <c r="E346" s="24"/>
    </row>
    <row r="347" spans="1:5" ht="25.5" x14ac:dyDescent="0.2">
      <c r="A347" s="20" t="s">
        <v>110</v>
      </c>
      <c r="B347" s="21" t="s">
        <v>324</v>
      </c>
      <c r="C347" s="22" t="s">
        <v>8</v>
      </c>
      <c r="D347" s="23">
        <v>0.23</v>
      </c>
      <c r="E347" s="24"/>
    </row>
    <row r="348" spans="1:5" ht="38.25" x14ac:dyDescent="0.2">
      <c r="A348" s="20" t="s">
        <v>112</v>
      </c>
      <c r="B348" s="21" t="s">
        <v>325</v>
      </c>
      <c r="C348" s="22" t="s">
        <v>8</v>
      </c>
      <c r="D348" s="23">
        <v>0.23</v>
      </c>
      <c r="E348" s="24"/>
    </row>
    <row r="349" spans="1:5" ht="25.5" hidden="1" outlineLevel="1" x14ac:dyDescent="0.2">
      <c r="A349" s="20" t="s">
        <v>113</v>
      </c>
      <c r="B349" s="21" t="s">
        <v>326</v>
      </c>
      <c r="C349" s="22" t="s">
        <v>8</v>
      </c>
      <c r="D349" s="23">
        <v>0.23</v>
      </c>
      <c r="E349" s="24"/>
    </row>
    <row r="350" spans="1:5" ht="25.5" collapsed="1" x14ac:dyDescent="0.2">
      <c r="A350" s="20" t="s">
        <v>114</v>
      </c>
      <c r="B350" s="21" t="s">
        <v>327</v>
      </c>
      <c r="C350" s="22" t="s">
        <v>8</v>
      </c>
      <c r="D350" s="23">
        <v>0.98399999999999999</v>
      </c>
      <c r="E350" s="24"/>
    </row>
    <row r="351" spans="1:5" hidden="1" outlineLevel="1" x14ac:dyDescent="0.2">
      <c r="A351" s="20" t="s">
        <v>116</v>
      </c>
      <c r="B351" s="21" t="s">
        <v>328</v>
      </c>
      <c r="C351" s="22" t="s">
        <v>11</v>
      </c>
      <c r="D351" s="23">
        <v>50.183999999999997</v>
      </c>
      <c r="E351" s="24"/>
    </row>
    <row r="352" spans="1:5" hidden="1" outlineLevel="1" x14ac:dyDescent="0.2">
      <c r="A352" s="20" t="s">
        <v>118</v>
      </c>
      <c r="B352" s="21" t="s">
        <v>329</v>
      </c>
      <c r="C352" s="22" t="s">
        <v>11</v>
      </c>
      <c r="D352" s="23">
        <v>50.183999999999997</v>
      </c>
      <c r="E352" s="24"/>
    </row>
    <row r="353" spans="1:8" hidden="1" outlineLevel="1" x14ac:dyDescent="0.2">
      <c r="A353" s="20" t="s">
        <v>120</v>
      </c>
      <c r="B353" s="21" t="s">
        <v>330</v>
      </c>
      <c r="C353" s="22" t="s">
        <v>53</v>
      </c>
      <c r="D353" s="23">
        <v>49.2</v>
      </c>
      <c r="E353" s="24"/>
    </row>
    <row r="354" spans="1:8" ht="25.5" collapsed="1" x14ac:dyDescent="0.2">
      <c r="A354" s="20" t="s">
        <v>123</v>
      </c>
      <c r="B354" s="21" t="s">
        <v>331</v>
      </c>
      <c r="C354" s="22" t="s">
        <v>62</v>
      </c>
      <c r="D354" s="23">
        <v>0.45</v>
      </c>
      <c r="E354" s="24"/>
    </row>
    <row r="355" spans="1:8" ht="25.5" hidden="1" outlineLevel="1" x14ac:dyDescent="0.2">
      <c r="A355" s="20" t="s">
        <v>124</v>
      </c>
      <c r="B355" s="21" t="s">
        <v>332</v>
      </c>
      <c r="C355" s="22" t="s">
        <v>87</v>
      </c>
      <c r="D355" s="23">
        <v>45.45</v>
      </c>
      <c r="E355" s="24"/>
    </row>
    <row r="356" spans="1:8" ht="22.5" customHeight="1" collapsed="1" x14ac:dyDescent="0.2">
      <c r="A356" s="28" t="s">
        <v>335</v>
      </c>
      <c r="B356" s="33"/>
      <c r="C356" s="33"/>
      <c r="D356" s="33"/>
      <c r="E356" s="33"/>
    </row>
    <row r="357" spans="1:8" x14ac:dyDescent="0.2">
      <c r="A357" s="20" t="s">
        <v>126</v>
      </c>
      <c r="B357" s="21" t="s">
        <v>336</v>
      </c>
      <c r="C357" s="22" t="s">
        <v>30</v>
      </c>
      <c r="D357" s="23">
        <v>1</v>
      </c>
      <c r="E357" s="24"/>
    </row>
    <row r="358" spans="1:8" x14ac:dyDescent="0.2">
      <c r="A358" s="20" t="s">
        <v>127</v>
      </c>
      <c r="B358" s="21" t="s">
        <v>337</v>
      </c>
      <c r="C358" s="22" t="s">
        <v>30</v>
      </c>
      <c r="D358" s="23">
        <v>1</v>
      </c>
      <c r="E358" s="24"/>
    </row>
    <row r="359" spans="1:8" x14ac:dyDescent="0.2">
      <c r="A359" s="20" t="s">
        <v>128</v>
      </c>
      <c r="B359" s="21" t="s">
        <v>338</v>
      </c>
      <c r="C359" s="22" t="s">
        <v>30</v>
      </c>
      <c r="D359" s="23">
        <v>1</v>
      </c>
      <c r="E359" s="24"/>
    </row>
    <row r="360" spans="1:8" ht="51" hidden="1" outlineLevel="1" x14ac:dyDescent="0.2">
      <c r="A360" s="20" t="s">
        <v>129</v>
      </c>
      <c r="B360" s="21" t="s">
        <v>339</v>
      </c>
      <c r="C360" s="22" t="s">
        <v>14</v>
      </c>
      <c r="D360" s="25">
        <v>100</v>
      </c>
      <c r="E360" s="24"/>
    </row>
    <row r="361" spans="1:8" ht="38.25" hidden="1" outlineLevel="1" x14ac:dyDescent="0.2">
      <c r="A361" s="20" t="s">
        <v>130</v>
      </c>
      <c r="B361" s="21" t="s">
        <v>340</v>
      </c>
      <c r="C361" s="22" t="s">
        <v>14</v>
      </c>
      <c r="D361" s="25">
        <v>200</v>
      </c>
      <c r="E361" s="24"/>
    </row>
    <row r="362" spans="1:8" ht="38.25" hidden="1" outlineLevel="1" x14ac:dyDescent="0.2">
      <c r="A362" s="20" t="s">
        <v>132</v>
      </c>
      <c r="B362" s="21" t="s">
        <v>341</v>
      </c>
      <c r="C362" s="22" t="s">
        <v>14</v>
      </c>
      <c r="D362" s="25">
        <v>200</v>
      </c>
      <c r="E362" s="24"/>
    </row>
    <row r="363" spans="1:8" collapsed="1" x14ac:dyDescent="0.2"/>
    <row r="365" spans="1:8" ht="12.75" customHeight="1" x14ac:dyDescent="0.2">
      <c r="A365" s="31" t="s">
        <v>437</v>
      </c>
      <c r="B365" s="31"/>
      <c r="C365" s="31"/>
      <c r="D365" s="31"/>
      <c r="E365" s="31"/>
      <c r="F365" s="3"/>
      <c r="G365" s="3"/>
      <c r="H365" s="3"/>
    </row>
    <row r="366" spans="1:8" ht="31.5" customHeight="1" x14ac:dyDescent="0.2">
      <c r="A366" s="32" t="s">
        <v>342</v>
      </c>
      <c r="B366" s="32"/>
      <c r="C366" s="32"/>
      <c r="D366" s="32"/>
      <c r="E366" s="32"/>
      <c r="F366" s="3"/>
      <c r="G366" s="3"/>
      <c r="H366" s="3"/>
    </row>
    <row r="367" spans="1:8" x14ac:dyDescent="0.2">
      <c r="A367" s="7"/>
      <c r="B367" s="11"/>
      <c r="C367" s="12"/>
      <c r="D367" s="8"/>
      <c r="E367" s="9"/>
      <c r="F367" s="3"/>
      <c r="G367" s="3"/>
      <c r="H367" s="3"/>
    </row>
    <row r="368" spans="1:8" ht="24.75" customHeight="1" x14ac:dyDescent="0.2">
      <c r="A368" s="13" t="s">
        <v>0</v>
      </c>
      <c r="B368" s="14" t="s">
        <v>1</v>
      </c>
      <c r="C368" s="15" t="s">
        <v>2</v>
      </c>
      <c r="D368" s="16" t="s">
        <v>3</v>
      </c>
      <c r="E368" s="17" t="s">
        <v>4</v>
      </c>
    </row>
    <row r="369" spans="1:8" x14ac:dyDescent="0.2">
      <c r="A369" s="18">
        <v>1</v>
      </c>
      <c r="B369" s="19">
        <v>2</v>
      </c>
      <c r="C369" s="19">
        <v>3</v>
      </c>
      <c r="D369" s="19">
        <v>4</v>
      </c>
      <c r="E369" s="19">
        <v>6</v>
      </c>
    </row>
    <row r="370" spans="1:8" ht="22.5" customHeight="1" x14ac:dyDescent="0.2">
      <c r="A370" s="28" t="s">
        <v>343</v>
      </c>
      <c r="B370" s="33"/>
      <c r="C370" s="33"/>
      <c r="D370" s="33"/>
      <c r="E370" s="33"/>
    </row>
    <row r="371" spans="1:8" ht="25.5" x14ac:dyDescent="0.2">
      <c r="A371" s="20" t="s">
        <v>6</v>
      </c>
      <c r="B371" s="21" t="s">
        <v>344</v>
      </c>
      <c r="C371" s="22" t="s">
        <v>62</v>
      </c>
      <c r="D371" s="23">
        <v>0.38400000000000001</v>
      </c>
      <c r="E371" s="24"/>
    </row>
    <row r="372" spans="1:8" ht="25.5" x14ac:dyDescent="0.2">
      <c r="A372" s="20" t="s">
        <v>9</v>
      </c>
      <c r="B372" s="21" t="s">
        <v>345</v>
      </c>
      <c r="C372" s="22" t="s">
        <v>25</v>
      </c>
      <c r="D372" s="25">
        <v>96</v>
      </c>
      <c r="E372" s="24"/>
    </row>
    <row r="373" spans="1:8" ht="25.5" x14ac:dyDescent="0.2">
      <c r="A373" s="20" t="s">
        <v>12</v>
      </c>
      <c r="B373" s="21" t="s">
        <v>346</v>
      </c>
      <c r="C373" s="22" t="s">
        <v>8</v>
      </c>
      <c r="D373" s="23">
        <v>1.6128</v>
      </c>
      <c r="E373" s="24"/>
    </row>
    <row r="374" spans="1:8" ht="25.5" x14ac:dyDescent="0.2">
      <c r="A374" s="20" t="s">
        <v>15</v>
      </c>
      <c r="B374" s="21" t="s">
        <v>347</v>
      </c>
      <c r="C374" s="22" t="s">
        <v>8</v>
      </c>
      <c r="D374" s="23">
        <v>3.2256</v>
      </c>
      <c r="E374" s="24"/>
    </row>
    <row r="375" spans="1:8" ht="25.5" hidden="1" outlineLevel="1" x14ac:dyDescent="0.2">
      <c r="A375" s="20" t="s">
        <v>17</v>
      </c>
      <c r="B375" s="21" t="s">
        <v>348</v>
      </c>
      <c r="C375" s="22" t="s">
        <v>11</v>
      </c>
      <c r="D375" s="23">
        <v>329</v>
      </c>
      <c r="E375" s="24"/>
    </row>
    <row r="376" spans="1:8" ht="25.5" hidden="1" outlineLevel="1" x14ac:dyDescent="0.2">
      <c r="A376" s="20" t="s">
        <v>19</v>
      </c>
      <c r="B376" s="21" t="s">
        <v>349</v>
      </c>
      <c r="C376" s="22" t="s">
        <v>53</v>
      </c>
      <c r="D376" s="23">
        <v>145.15</v>
      </c>
      <c r="E376" s="24"/>
    </row>
    <row r="377" spans="1:8" collapsed="1" x14ac:dyDescent="0.2">
      <c r="A377" s="20" t="s">
        <v>21</v>
      </c>
      <c r="B377" s="21" t="s">
        <v>350</v>
      </c>
      <c r="C377" s="22" t="s">
        <v>62</v>
      </c>
      <c r="D377" s="25">
        <v>0.38400000000000001</v>
      </c>
      <c r="E377" s="24"/>
    </row>
    <row r="378" spans="1:8" ht="51" hidden="1" outlineLevel="1" x14ac:dyDescent="0.2">
      <c r="A378" s="20" t="s">
        <v>23</v>
      </c>
      <c r="B378" s="21" t="s">
        <v>351</v>
      </c>
      <c r="C378" s="22" t="s">
        <v>95</v>
      </c>
      <c r="D378" s="25">
        <v>19.2</v>
      </c>
      <c r="E378" s="24"/>
    </row>
    <row r="379" spans="1:8" ht="25.5" collapsed="1" x14ac:dyDescent="0.2">
      <c r="A379" s="20" t="s">
        <v>26</v>
      </c>
      <c r="B379" s="21" t="s">
        <v>352</v>
      </c>
      <c r="C379" s="22" t="s">
        <v>25</v>
      </c>
      <c r="D379" s="25">
        <v>96</v>
      </c>
      <c r="E379" s="24"/>
    </row>
    <row r="380" spans="1:8" x14ac:dyDescent="0.2">
      <c r="A380" s="20" t="s">
        <v>28</v>
      </c>
      <c r="B380" s="21" t="s">
        <v>353</v>
      </c>
      <c r="C380" s="22" t="s">
        <v>30</v>
      </c>
      <c r="D380" s="23">
        <v>0.48</v>
      </c>
      <c r="E380" s="24"/>
    </row>
    <row r="383" spans="1:8" s="27" customFormat="1" ht="12.75" customHeight="1" x14ac:dyDescent="0.2">
      <c r="A383" s="31" t="s">
        <v>438</v>
      </c>
      <c r="B383" s="31"/>
      <c r="C383" s="31"/>
      <c r="D383" s="31"/>
      <c r="E383" s="31"/>
      <c r="F383" s="26"/>
      <c r="G383" s="26"/>
      <c r="H383" s="26"/>
    </row>
    <row r="384" spans="1:8" s="27" customFormat="1" ht="14.25" x14ac:dyDescent="0.2">
      <c r="A384" s="34" t="s">
        <v>354</v>
      </c>
      <c r="B384" s="34"/>
      <c r="C384" s="34"/>
      <c r="D384" s="34"/>
      <c r="E384" s="34"/>
      <c r="F384" s="26"/>
      <c r="G384" s="26"/>
      <c r="H384" s="26"/>
    </row>
    <row r="385" spans="1:8" s="27" customFormat="1" x14ac:dyDescent="0.2">
      <c r="A385" s="7"/>
      <c r="B385" s="11"/>
      <c r="C385" s="12"/>
      <c r="D385" s="8"/>
      <c r="E385" s="9"/>
      <c r="F385" s="26"/>
      <c r="G385" s="26"/>
      <c r="H385" s="26"/>
    </row>
    <row r="386" spans="1:8" s="27" customFormat="1" ht="24.75" customHeight="1" x14ac:dyDescent="0.2">
      <c r="A386" s="13" t="s">
        <v>0</v>
      </c>
      <c r="B386" s="14" t="s">
        <v>1</v>
      </c>
      <c r="C386" s="15" t="s">
        <v>2</v>
      </c>
      <c r="D386" s="16" t="s">
        <v>3</v>
      </c>
      <c r="E386" s="17" t="s">
        <v>4</v>
      </c>
    </row>
    <row r="387" spans="1:8" s="27" customFormat="1" x14ac:dyDescent="0.2">
      <c r="A387" s="18">
        <v>1</v>
      </c>
      <c r="B387" s="19">
        <v>2</v>
      </c>
      <c r="C387" s="19">
        <v>3</v>
      </c>
      <c r="D387" s="19">
        <v>4</v>
      </c>
      <c r="E387" s="19">
        <v>5</v>
      </c>
    </row>
    <row r="388" spans="1:8" s="27" customFormat="1" ht="22.5" customHeight="1" x14ac:dyDescent="0.2">
      <c r="A388" s="28" t="s">
        <v>355</v>
      </c>
      <c r="B388" s="29"/>
      <c r="C388" s="29"/>
      <c r="D388" s="29"/>
      <c r="E388" s="29"/>
    </row>
    <row r="389" spans="1:8" s="27" customFormat="1" x14ac:dyDescent="0.2">
      <c r="A389" s="20" t="s">
        <v>6</v>
      </c>
      <c r="B389" s="21" t="s">
        <v>356</v>
      </c>
      <c r="C389" s="22" t="s">
        <v>180</v>
      </c>
      <c r="D389" s="23">
        <v>8.0939999999999994</v>
      </c>
      <c r="E389" s="24"/>
    </row>
    <row r="390" spans="1:8" s="27" customFormat="1" ht="38.25" x14ac:dyDescent="0.2">
      <c r="A390" s="20" t="s">
        <v>9</v>
      </c>
      <c r="B390" s="21" t="s">
        <v>357</v>
      </c>
      <c r="C390" s="22" t="s">
        <v>8</v>
      </c>
      <c r="D390" s="23" t="s">
        <v>397</v>
      </c>
      <c r="E390" s="24"/>
    </row>
    <row r="391" spans="1:8" s="27" customFormat="1" ht="25.5" x14ac:dyDescent="0.2">
      <c r="A391" s="20" t="s">
        <v>12</v>
      </c>
      <c r="B391" s="21" t="s">
        <v>358</v>
      </c>
      <c r="C391" s="22" t="s">
        <v>8</v>
      </c>
      <c r="D391" s="23" t="s">
        <v>398</v>
      </c>
      <c r="E391" s="24"/>
    </row>
    <row r="392" spans="1:8" s="27" customFormat="1" ht="25.5" x14ac:dyDescent="0.2">
      <c r="A392" s="20" t="s">
        <v>15</v>
      </c>
      <c r="B392" s="21" t="s">
        <v>359</v>
      </c>
      <c r="C392" s="22" t="s">
        <v>62</v>
      </c>
      <c r="D392" s="23" t="s">
        <v>399</v>
      </c>
      <c r="E392" s="24"/>
    </row>
    <row r="393" spans="1:8" s="27" customFormat="1" ht="25.5" x14ac:dyDescent="0.2">
      <c r="A393" s="20" t="s">
        <v>17</v>
      </c>
      <c r="B393" s="21" t="s">
        <v>360</v>
      </c>
      <c r="C393" s="22" t="s">
        <v>8</v>
      </c>
      <c r="D393" s="23" t="s">
        <v>400</v>
      </c>
      <c r="E393" s="24"/>
    </row>
    <row r="394" spans="1:8" s="27" customFormat="1" ht="38.25" x14ac:dyDescent="0.2">
      <c r="A394" s="20" t="s">
        <v>19</v>
      </c>
      <c r="B394" s="21" t="s">
        <v>361</v>
      </c>
      <c r="C394" s="22" t="s">
        <v>25</v>
      </c>
      <c r="D394" s="25">
        <v>1</v>
      </c>
      <c r="E394" s="24"/>
    </row>
    <row r="395" spans="1:8" s="27" customFormat="1" ht="51" x14ac:dyDescent="0.2">
      <c r="A395" s="20" t="s">
        <v>21</v>
      </c>
      <c r="B395" s="21" t="s">
        <v>362</v>
      </c>
      <c r="C395" s="22" t="s">
        <v>87</v>
      </c>
      <c r="D395" s="25">
        <v>0.9</v>
      </c>
      <c r="E395" s="24"/>
    </row>
    <row r="396" spans="1:8" s="27" customFormat="1" ht="25.5" x14ac:dyDescent="0.2">
      <c r="A396" s="20" t="s">
        <v>23</v>
      </c>
      <c r="B396" s="21" t="s">
        <v>363</v>
      </c>
      <c r="C396" s="22" t="s">
        <v>30</v>
      </c>
      <c r="D396" s="23" t="s">
        <v>401</v>
      </c>
      <c r="E396" s="24"/>
    </row>
    <row r="397" spans="1:8" s="27" customFormat="1" ht="25.5" x14ac:dyDescent="0.2">
      <c r="A397" s="20" t="s">
        <v>26</v>
      </c>
      <c r="B397" s="21" t="s">
        <v>364</v>
      </c>
      <c r="C397" s="22" t="s">
        <v>62</v>
      </c>
      <c r="D397" s="23" t="s">
        <v>402</v>
      </c>
      <c r="E397" s="24"/>
    </row>
    <row r="398" spans="1:8" s="27" customFormat="1" ht="22.5" customHeight="1" x14ac:dyDescent="0.2">
      <c r="A398" s="28" t="s">
        <v>365</v>
      </c>
      <c r="B398" s="29"/>
      <c r="C398" s="29"/>
      <c r="D398" s="29"/>
      <c r="E398" s="29"/>
    </row>
    <row r="399" spans="1:8" s="27" customFormat="1" ht="51" x14ac:dyDescent="0.2">
      <c r="A399" s="20" t="s">
        <v>28</v>
      </c>
      <c r="B399" s="21" t="s">
        <v>366</v>
      </c>
      <c r="C399" s="22" t="s">
        <v>8</v>
      </c>
      <c r="D399" s="23" t="s">
        <v>403</v>
      </c>
      <c r="E399" s="24"/>
    </row>
    <row r="400" spans="1:8" s="27" customFormat="1" ht="25.5" hidden="1" outlineLevel="1" x14ac:dyDescent="0.2">
      <c r="A400" s="20" t="s">
        <v>31</v>
      </c>
      <c r="B400" s="21" t="s">
        <v>367</v>
      </c>
      <c r="C400" s="22" t="s">
        <v>53</v>
      </c>
      <c r="D400" s="23" t="s">
        <v>404</v>
      </c>
      <c r="E400" s="24"/>
    </row>
    <row r="401" spans="1:5" s="27" customFormat="1" ht="25.5" hidden="1" outlineLevel="1" x14ac:dyDescent="0.2">
      <c r="A401" s="20" t="s">
        <v>33</v>
      </c>
      <c r="B401" s="21" t="s">
        <v>203</v>
      </c>
      <c r="C401" s="22" t="s">
        <v>50</v>
      </c>
      <c r="D401" s="23" t="s">
        <v>405</v>
      </c>
      <c r="E401" s="24"/>
    </row>
    <row r="402" spans="1:5" s="27" customFormat="1" ht="19.149999999999999" customHeight="1" collapsed="1" x14ac:dyDescent="0.2">
      <c r="A402" s="30" t="s">
        <v>368</v>
      </c>
      <c r="B402" s="29"/>
      <c r="C402" s="29"/>
      <c r="D402" s="29"/>
      <c r="E402" s="29"/>
    </row>
    <row r="403" spans="1:5" s="27" customFormat="1" ht="38.25" x14ac:dyDescent="0.2">
      <c r="A403" s="20" t="s">
        <v>35</v>
      </c>
      <c r="B403" s="21" t="s">
        <v>369</v>
      </c>
      <c r="C403" s="22" t="s">
        <v>8</v>
      </c>
      <c r="D403" s="23" t="s">
        <v>406</v>
      </c>
      <c r="E403" s="24"/>
    </row>
    <row r="404" spans="1:5" s="27" customFormat="1" ht="25.5" hidden="1" outlineLevel="1" x14ac:dyDescent="0.2">
      <c r="A404" s="20" t="s">
        <v>37</v>
      </c>
      <c r="B404" s="21" t="s">
        <v>203</v>
      </c>
      <c r="C404" s="22" t="s">
        <v>50</v>
      </c>
      <c r="D404" s="23" t="s">
        <v>407</v>
      </c>
      <c r="E404" s="24"/>
    </row>
    <row r="405" spans="1:5" s="27" customFormat="1" ht="25.5" collapsed="1" x14ac:dyDescent="0.2">
      <c r="A405" s="20" t="s">
        <v>39</v>
      </c>
      <c r="B405" s="21" t="s">
        <v>370</v>
      </c>
      <c r="C405" s="22" t="s">
        <v>8</v>
      </c>
      <c r="D405" s="23" t="s">
        <v>406</v>
      </c>
      <c r="E405" s="24"/>
    </row>
    <row r="406" spans="1:5" s="27" customFormat="1" ht="25.5" hidden="1" outlineLevel="1" x14ac:dyDescent="0.2">
      <c r="A406" s="20" t="s">
        <v>41</v>
      </c>
      <c r="B406" s="21" t="s">
        <v>371</v>
      </c>
      <c r="C406" s="22" t="s">
        <v>53</v>
      </c>
      <c r="D406" s="23" t="s">
        <v>408</v>
      </c>
      <c r="E406" s="24"/>
    </row>
    <row r="407" spans="1:5" s="27" customFormat="1" ht="63.75" collapsed="1" x14ac:dyDescent="0.2">
      <c r="A407" s="20" t="s">
        <v>44</v>
      </c>
      <c r="B407" s="21" t="s">
        <v>372</v>
      </c>
      <c r="C407" s="22" t="s">
        <v>8</v>
      </c>
      <c r="D407" s="23" t="s">
        <v>406</v>
      </c>
      <c r="E407" s="24"/>
    </row>
    <row r="408" spans="1:5" s="27" customFormat="1" ht="38.25" hidden="1" outlineLevel="1" x14ac:dyDescent="0.2">
      <c r="A408" s="20" t="s">
        <v>46</v>
      </c>
      <c r="B408" s="21" t="s">
        <v>373</v>
      </c>
      <c r="C408" s="22" t="s">
        <v>50</v>
      </c>
      <c r="D408" s="23" t="s">
        <v>409</v>
      </c>
      <c r="E408" s="24"/>
    </row>
    <row r="409" spans="1:5" s="27" customFormat="1" ht="19.149999999999999" customHeight="1" collapsed="1" x14ac:dyDescent="0.2">
      <c r="A409" s="30" t="s">
        <v>131</v>
      </c>
      <c r="B409" s="29"/>
      <c r="C409" s="29"/>
      <c r="D409" s="29"/>
      <c r="E409" s="29"/>
    </row>
    <row r="410" spans="1:5" s="27" customFormat="1" ht="25.5" x14ac:dyDescent="0.2">
      <c r="A410" s="20" t="s">
        <v>48</v>
      </c>
      <c r="B410" s="21" t="s">
        <v>374</v>
      </c>
      <c r="C410" s="22" t="s">
        <v>8</v>
      </c>
      <c r="D410" s="23" t="s">
        <v>410</v>
      </c>
      <c r="E410" s="24"/>
    </row>
    <row r="411" spans="1:5" s="27" customFormat="1" ht="25.5" hidden="1" outlineLevel="1" x14ac:dyDescent="0.2">
      <c r="A411" s="20" t="s">
        <v>51</v>
      </c>
      <c r="B411" s="21" t="s">
        <v>203</v>
      </c>
      <c r="C411" s="22" t="s">
        <v>50</v>
      </c>
      <c r="D411" s="23" t="s">
        <v>411</v>
      </c>
      <c r="E411" s="24"/>
    </row>
    <row r="412" spans="1:5" s="27" customFormat="1" ht="51" collapsed="1" x14ac:dyDescent="0.2">
      <c r="A412" s="20" t="s">
        <v>56</v>
      </c>
      <c r="B412" s="21" t="s">
        <v>375</v>
      </c>
      <c r="C412" s="22" t="s">
        <v>8</v>
      </c>
      <c r="D412" s="23" t="s">
        <v>410</v>
      </c>
      <c r="E412" s="24"/>
    </row>
    <row r="413" spans="1:5" s="27" customFormat="1" ht="25.5" hidden="1" outlineLevel="1" x14ac:dyDescent="0.2">
      <c r="A413" s="20" t="s">
        <v>58</v>
      </c>
      <c r="B413" s="21" t="s">
        <v>371</v>
      </c>
      <c r="C413" s="22" t="s">
        <v>53</v>
      </c>
      <c r="D413" s="23" t="s">
        <v>412</v>
      </c>
      <c r="E413" s="24"/>
    </row>
    <row r="414" spans="1:5" s="27" customFormat="1" ht="63.75" collapsed="1" x14ac:dyDescent="0.2">
      <c r="A414" s="20" t="s">
        <v>60</v>
      </c>
      <c r="B414" s="21" t="s">
        <v>376</v>
      </c>
      <c r="C414" s="22" t="s">
        <v>8</v>
      </c>
      <c r="D414" s="23" t="s">
        <v>410</v>
      </c>
      <c r="E414" s="24"/>
    </row>
    <row r="415" spans="1:5" s="27" customFormat="1" ht="38.25" hidden="1" outlineLevel="1" x14ac:dyDescent="0.2">
      <c r="A415" s="20" t="s">
        <v>63</v>
      </c>
      <c r="B415" s="21" t="s">
        <v>373</v>
      </c>
      <c r="C415" s="22" t="s">
        <v>50</v>
      </c>
      <c r="D415" s="23" t="s">
        <v>413</v>
      </c>
      <c r="E415" s="24"/>
    </row>
    <row r="416" spans="1:5" s="27" customFormat="1" ht="19.149999999999999" customHeight="1" collapsed="1" x14ac:dyDescent="0.2">
      <c r="A416" s="30" t="s">
        <v>135</v>
      </c>
      <c r="B416" s="29"/>
      <c r="C416" s="29"/>
      <c r="D416" s="29"/>
      <c r="E416" s="29"/>
    </row>
    <row r="417" spans="1:5" s="27" customFormat="1" ht="25.5" x14ac:dyDescent="0.2">
      <c r="A417" s="20" t="s">
        <v>66</v>
      </c>
      <c r="B417" s="21" t="s">
        <v>377</v>
      </c>
      <c r="C417" s="22" t="s">
        <v>8</v>
      </c>
      <c r="D417" s="23" t="s">
        <v>414</v>
      </c>
      <c r="E417" s="24"/>
    </row>
    <row r="418" spans="1:5" s="27" customFormat="1" ht="25.5" hidden="1" outlineLevel="1" x14ac:dyDescent="0.2">
      <c r="A418" s="20" t="s">
        <v>68</v>
      </c>
      <c r="B418" s="21" t="s">
        <v>378</v>
      </c>
      <c r="C418" s="22" t="s">
        <v>53</v>
      </c>
      <c r="D418" s="23" t="s">
        <v>415</v>
      </c>
      <c r="E418" s="24"/>
    </row>
    <row r="419" spans="1:5" s="27" customFormat="1" ht="51" hidden="1" outlineLevel="1" x14ac:dyDescent="0.2">
      <c r="A419" s="20" t="s">
        <v>70</v>
      </c>
      <c r="B419" s="21" t="s">
        <v>379</v>
      </c>
      <c r="C419" s="22" t="s">
        <v>11</v>
      </c>
      <c r="D419" s="25">
        <v>34.340000000000003</v>
      </c>
      <c r="E419" s="24"/>
    </row>
    <row r="420" spans="1:5" s="27" customFormat="1" ht="25.5" hidden="1" outlineLevel="1" x14ac:dyDescent="0.2">
      <c r="A420" s="20" t="s">
        <v>72</v>
      </c>
      <c r="B420" s="21" t="s">
        <v>380</v>
      </c>
      <c r="C420" s="22" t="s">
        <v>53</v>
      </c>
      <c r="D420" s="23" t="s">
        <v>416</v>
      </c>
      <c r="E420" s="24"/>
    </row>
    <row r="421" spans="1:5" s="27" customFormat="1" ht="25.5" hidden="1" outlineLevel="1" x14ac:dyDescent="0.2">
      <c r="A421" s="20" t="s">
        <v>73</v>
      </c>
      <c r="B421" s="21" t="s">
        <v>74</v>
      </c>
      <c r="C421" s="22" t="s">
        <v>50</v>
      </c>
      <c r="D421" s="23" t="s">
        <v>417</v>
      </c>
      <c r="E421" s="24"/>
    </row>
    <row r="422" spans="1:5" s="27" customFormat="1" ht="25.5" collapsed="1" x14ac:dyDescent="0.2">
      <c r="A422" s="20" t="s">
        <v>76</v>
      </c>
      <c r="B422" s="21" t="s">
        <v>381</v>
      </c>
      <c r="C422" s="22" t="s">
        <v>62</v>
      </c>
      <c r="D422" s="23" t="s">
        <v>418</v>
      </c>
      <c r="E422" s="24"/>
    </row>
    <row r="423" spans="1:5" s="27" customFormat="1" ht="38.25" hidden="1" outlineLevel="1" x14ac:dyDescent="0.2">
      <c r="A423" s="20" t="s">
        <v>78</v>
      </c>
      <c r="B423" s="21" t="s">
        <v>378</v>
      </c>
      <c r="C423" s="22" t="s">
        <v>53</v>
      </c>
      <c r="D423" s="23" t="s">
        <v>419</v>
      </c>
      <c r="E423" s="24"/>
    </row>
    <row r="424" spans="1:5" s="27" customFormat="1" ht="51" hidden="1" outlineLevel="1" x14ac:dyDescent="0.2">
      <c r="A424" s="20" t="s">
        <v>81</v>
      </c>
      <c r="B424" s="21" t="s">
        <v>379</v>
      </c>
      <c r="C424" s="22" t="s">
        <v>11</v>
      </c>
      <c r="D424" s="23" t="s">
        <v>420</v>
      </c>
      <c r="E424" s="24"/>
    </row>
    <row r="425" spans="1:5" s="27" customFormat="1" ht="38.25" hidden="1" outlineLevel="1" x14ac:dyDescent="0.2">
      <c r="A425" s="20" t="s">
        <v>82</v>
      </c>
      <c r="B425" s="21" t="s">
        <v>380</v>
      </c>
      <c r="C425" s="22" t="s">
        <v>53</v>
      </c>
      <c r="D425" s="23" t="s">
        <v>421</v>
      </c>
      <c r="E425" s="24"/>
    </row>
    <row r="426" spans="1:5" s="27" customFormat="1" ht="38.25" hidden="1" outlineLevel="1" x14ac:dyDescent="0.2">
      <c r="A426" s="20" t="s">
        <v>83</v>
      </c>
      <c r="B426" s="21" t="s">
        <v>74</v>
      </c>
      <c r="C426" s="22" t="s">
        <v>50</v>
      </c>
      <c r="D426" s="23" t="s">
        <v>422</v>
      </c>
      <c r="E426" s="24"/>
    </row>
    <row r="427" spans="1:5" s="27" customFormat="1" ht="25.5" collapsed="1" x14ac:dyDescent="0.2">
      <c r="A427" s="20" t="s">
        <v>85</v>
      </c>
      <c r="B427" s="21" t="s">
        <v>61</v>
      </c>
      <c r="C427" s="22" t="s">
        <v>62</v>
      </c>
      <c r="D427" s="23" t="s">
        <v>423</v>
      </c>
      <c r="E427" s="24"/>
    </row>
    <row r="428" spans="1:5" s="27" customFormat="1" ht="38.25" hidden="1" outlineLevel="1" x14ac:dyDescent="0.2">
      <c r="A428" s="20" t="s">
        <v>88</v>
      </c>
      <c r="B428" s="21" t="s">
        <v>94</v>
      </c>
      <c r="C428" s="22" t="s">
        <v>95</v>
      </c>
      <c r="D428" s="23" t="s">
        <v>424</v>
      </c>
      <c r="E428" s="24"/>
    </row>
    <row r="429" spans="1:5" s="27" customFormat="1" ht="38.25" hidden="1" outlineLevel="1" x14ac:dyDescent="0.2">
      <c r="A429" s="20" t="s">
        <v>89</v>
      </c>
      <c r="B429" s="21" t="s">
        <v>382</v>
      </c>
      <c r="C429" s="22" t="s">
        <v>65</v>
      </c>
      <c r="D429" s="23" t="s">
        <v>425</v>
      </c>
      <c r="E429" s="24"/>
    </row>
    <row r="430" spans="1:5" s="27" customFormat="1" ht="25.5" hidden="1" outlineLevel="1" x14ac:dyDescent="0.2">
      <c r="A430" s="20" t="s">
        <v>90</v>
      </c>
      <c r="B430" s="21" t="s">
        <v>91</v>
      </c>
      <c r="C430" s="22" t="s">
        <v>92</v>
      </c>
      <c r="D430" s="23" t="s">
        <v>426</v>
      </c>
      <c r="E430" s="24"/>
    </row>
    <row r="431" spans="1:5" s="27" customFormat="1" ht="51" collapsed="1" x14ac:dyDescent="0.2">
      <c r="A431" s="20" t="s">
        <v>93</v>
      </c>
      <c r="B431" s="21" t="s">
        <v>84</v>
      </c>
      <c r="C431" s="22" t="s">
        <v>62</v>
      </c>
      <c r="D431" s="23" t="s">
        <v>427</v>
      </c>
      <c r="E431" s="24"/>
    </row>
    <row r="432" spans="1:5" s="27" customFormat="1" ht="25.5" hidden="1" outlineLevel="1" x14ac:dyDescent="0.2">
      <c r="A432" s="20" t="s">
        <v>96</v>
      </c>
      <c r="B432" s="21" t="s">
        <v>86</v>
      </c>
      <c r="C432" s="22" t="s">
        <v>87</v>
      </c>
      <c r="D432" s="23" t="s">
        <v>426</v>
      </c>
      <c r="E432" s="24"/>
    </row>
    <row r="433" spans="1:5" s="27" customFormat="1" ht="51" collapsed="1" x14ac:dyDescent="0.2">
      <c r="A433" s="20" t="s">
        <v>99</v>
      </c>
      <c r="B433" s="21" t="s">
        <v>383</v>
      </c>
      <c r="C433" s="22" t="s">
        <v>62</v>
      </c>
      <c r="D433" s="23" t="s">
        <v>401</v>
      </c>
      <c r="E433" s="24"/>
    </row>
    <row r="434" spans="1:5" s="27" customFormat="1" ht="25.5" hidden="1" outlineLevel="1" x14ac:dyDescent="0.2">
      <c r="A434" s="20" t="s">
        <v>101</v>
      </c>
      <c r="B434" s="21" t="s">
        <v>384</v>
      </c>
      <c r="C434" s="22" t="s">
        <v>92</v>
      </c>
      <c r="D434" s="23" t="s">
        <v>428</v>
      </c>
      <c r="E434" s="24"/>
    </row>
    <row r="435" spans="1:5" s="27" customFormat="1" ht="25.5" collapsed="1" x14ac:dyDescent="0.2">
      <c r="A435" s="20" t="s">
        <v>103</v>
      </c>
      <c r="B435" s="21" t="s">
        <v>385</v>
      </c>
      <c r="C435" s="22" t="s">
        <v>25</v>
      </c>
      <c r="D435" s="25">
        <v>1</v>
      </c>
      <c r="E435" s="24"/>
    </row>
    <row r="436" spans="1:5" s="27" customFormat="1" hidden="1" outlineLevel="1" x14ac:dyDescent="0.2">
      <c r="A436" s="20" t="s">
        <v>106</v>
      </c>
      <c r="B436" s="21" t="s">
        <v>386</v>
      </c>
      <c r="C436" s="22" t="s">
        <v>25</v>
      </c>
      <c r="D436" s="25">
        <v>1</v>
      </c>
      <c r="E436" s="24"/>
    </row>
    <row r="437" spans="1:5" s="27" customFormat="1" ht="38.25" collapsed="1" x14ac:dyDescent="0.2">
      <c r="A437" s="20" t="s">
        <v>108</v>
      </c>
      <c r="B437" s="21" t="s">
        <v>387</v>
      </c>
      <c r="C437" s="22" t="s">
        <v>87</v>
      </c>
      <c r="D437" s="25">
        <f>0.9</f>
        <v>0.9</v>
      </c>
      <c r="E437" s="24"/>
    </row>
    <row r="438" spans="1:5" s="27" customFormat="1" hidden="1" outlineLevel="1" x14ac:dyDescent="0.2">
      <c r="A438" s="20" t="s">
        <v>110</v>
      </c>
      <c r="B438" s="21" t="s">
        <v>388</v>
      </c>
      <c r="C438" s="22" t="s">
        <v>25</v>
      </c>
      <c r="D438" s="25">
        <v>1</v>
      </c>
      <c r="E438" s="24"/>
    </row>
    <row r="439" spans="1:5" s="27" customFormat="1" ht="38.25" collapsed="1" x14ac:dyDescent="0.2">
      <c r="A439" s="20" t="s">
        <v>112</v>
      </c>
      <c r="B439" s="21" t="s">
        <v>264</v>
      </c>
      <c r="C439" s="22" t="s">
        <v>30</v>
      </c>
      <c r="D439" s="23" t="s">
        <v>401</v>
      </c>
      <c r="E439" s="24"/>
    </row>
    <row r="440" spans="1:5" s="27" customFormat="1" ht="102" x14ac:dyDescent="0.2">
      <c r="A440" s="20" t="s">
        <v>113</v>
      </c>
      <c r="B440" s="21" t="s">
        <v>389</v>
      </c>
      <c r="C440" s="22" t="s">
        <v>25</v>
      </c>
      <c r="D440" s="25">
        <v>20</v>
      </c>
      <c r="E440" s="24"/>
    </row>
    <row r="441" spans="1:5" s="27" customFormat="1" ht="25.5" x14ac:dyDescent="0.2">
      <c r="A441" s="20" t="s">
        <v>114</v>
      </c>
      <c r="B441" s="21" t="s">
        <v>390</v>
      </c>
      <c r="C441" s="22" t="s">
        <v>62</v>
      </c>
      <c r="D441" s="23" t="s">
        <v>401</v>
      </c>
      <c r="E441" s="24"/>
    </row>
    <row r="442" spans="1:5" s="27" customFormat="1" ht="38.25" x14ac:dyDescent="0.2">
      <c r="A442" s="20" t="s">
        <v>116</v>
      </c>
      <c r="B442" s="21" t="s">
        <v>391</v>
      </c>
      <c r="C442" s="22" t="s">
        <v>392</v>
      </c>
      <c r="D442" s="25">
        <v>1</v>
      </c>
      <c r="E442" s="24"/>
    </row>
    <row r="443" spans="1:5" s="27" customFormat="1" ht="22.5" customHeight="1" x14ac:dyDescent="0.2">
      <c r="A443" s="28" t="s">
        <v>393</v>
      </c>
      <c r="B443" s="29"/>
      <c r="C443" s="29"/>
      <c r="D443" s="29"/>
      <c r="E443" s="29"/>
    </row>
    <row r="444" spans="1:5" s="27" customFormat="1" ht="25.5" x14ac:dyDescent="0.2">
      <c r="A444" s="20" t="s">
        <v>118</v>
      </c>
      <c r="B444" s="21" t="s">
        <v>316</v>
      </c>
      <c r="C444" s="22" t="s">
        <v>62</v>
      </c>
      <c r="D444" s="23" t="s">
        <v>429</v>
      </c>
      <c r="E444" s="24"/>
    </row>
    <row r="445" spans="1:5" s="27" customFormat="1" ht="25.5" x14ac:dyDescent="0.2">
      <c r="A445" s="20" t="s">
        <v>120</v>
      </c>
      <c r="B445" s="21" t="s">
        <v>315</v>
      </c>
      <c r="C445" s="22" t="s">
        <v>8</v>
      </c>
      <c r="D445" s="23" t="s">
        <v>430</v>
      </c>
      <c r="E445" s="24"/>
    </row>
    <row r="446" spans="1:5" s="27" customFormat="1" ht="38.25" x14ac:dyDescent="0.2">
      <c r="A446" s="20" t="s">
        <v>123</v>
      </c>
      <c r="B446" s="21" t="s">
        <v>42</v>
      </c>
      <c r="C446" s="22" t="s">
        <v>43</v>
      </c>
      <c r="D446" s="23" t="s">
        <v>431</v>
      </c>
      <c r="E446" s="24"/>
    </row>
    <row r="447" spans="1:5" s="27" customFormat="1" ht="25.5" x14ac:dyDescent="0.2">
      <c r="A447" s="20" t="s">
        <v>124</v>
      </c>
      <c r="B447" s="21" t="s">
        <v>394</v>
      </c>
      <c r="C447" s="22" t="s">
        <v>8</v>
      </c>
      <c r="D447" s="23" t="s">
        <v>430</v>
      </c>
      <c r="E447" s="24"/>
    </row>
    <row r="448" spans="1:5" s="27" customFormat="1" ht="25.5" hidden="1" outlineLevel="1" x14ac:dyDescent="0.2">
      <c r="A448" s="20" t="s">
        <v>126</v>
      </c>
      <c r="B448" s="21" t="s">
        <v>395</v>
      </c>
      <c r="C448" s="22" t="s">
        <v>11</v>
      </c>
      <c r="D448" s="23" t="s">
        <v>432</v>
      </c>
      <c r="E448" s="24"/>
    </row>
    <row r="449" spans="1:5" s="27" customFormat="1" ht="25.5" collapsed="1" x14ac:dyDescent="0.2">
      <c r="A449" s="20" t="s">
        <v>127</v>
      </c>
      <c r="B449" s="21" t="s">
        <v>214</v>
      </c>
      <c r="C449" s="22" t="s">
        <v>62</v>
      </c>
      <c r="D449" s="23" t="s">
        <v>429</v>
      </c>
      <c r="E449" s="24"/>
    </row>
    <row r="450" spans="1:5" s="27" customFormat="1" ht="25.5" hidden="1" outlineLevel="1" x14ac:dyDescent="0.2">
      <c r="A450" s="20" t="s">
        <v>128</v>
      </c>
      <c r="B450" s="21" t="s">
        <v>396</v>
      </c>
      <c r="C450" s="22" t="s">
        <v>87</v>
      </c>
      <c r="D450" s="23" t="s">
        <v>433</v>
      </c>
      <c r="E450" s="24"/>
    </row>
    <row r="451" spans="1:5" s="27" customFormat="1" collapsed="1" x14ac:dyDescent="0.2">
      <c r="A451" s="4"/>
      <c r="B451" s="5"/>
      <c r="C451" s="6"/>
      <c r="D451" s="10"/>
      <c r="E451" s="1"/>
    </row>
  </sheetData>
  <mergeCells count="45">
    <mergeCell ref="A5:E5"/>
    <mergeCell ref="A4:E4"/>
    <mergeCell ref="A91:E91"/>
    <mergeCell ref="A9:E9"/>
    <mergeCell ref="A30:E30"/>
    <mergeCell ref="A31:E31"/>
    <mergeCell ref="A41:E41"/>
    <mergeCell ref="A44:E44"/>
    <mergeCell ref="A63:E63"/>
    <mergeCell ref="A67:E67"/>
    <mergeCell ref="A70:E70"/>
    <mergeCell ref="A76:E76"/>
    <mergeCell ref="A80:E80"/>
    <mergeCell ref="A88:E88"/>
    <mergeCell ref="A97:E97"/>
    <mergeCell ref="A101:E101"/>
    <mergeCell ref="A111:E111"/>
    <mergeCell ref="A112:E112"/>
    <mergeCell ref="A116:E116"/>
    <mergeCell ref="A146:E146"/>
    <mergeCell ref="A181:E181"/>
    <mergeCell ref="A209:E209"/>
    <mergeCell ref="A210:E210"/>
    <mergeCell ref="A214:E214"/>
    <mergeCell ref="A225:E225"/>
    <mergeCell ref="A264:E264"/>
    <mergeCell ref="A265:E265"/>
    <mergeCell ref="A269:E269"/>
    <mergeCell ref="A294:E294"/>
    <mergeCell ref="A295:E295"/>
    <mergeCell ref="A299:E299"/>
    <mergeCell ref="A318:E318"/>
    <mergeCell ref="A337:E337"/>
    <mergeCell ref="A356:E356"/>
    <mergeCell ref="A365:E365"/>
    <mergeCell ref="A366:E366"/>
    <mergeCell ref="A370:E370"/>
    <mergeCell ref="A383:E383"/>
    <mergeCell ref="A384:E384"/>
    <mergeCell ref="A443:E443"/>
    <mergeCell ref="A388:E388"/>
    <mergeCell ref="A398:E398"/>
    <mergeCell ref="A402:E402"/>
    <mergeCell ref="A409:E409"/>
    <mergeCell ref="A416:E41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Пресняков Олег Евгеньевич</cp:lastModifiedBy>
  <cp:lastPrinted>2003-04-03T11:25:41Z</cp:lastPrinted>
  <dcterms:created xsi:type="dcterms:W3CDTF">2002-02-11T05:58:42Z</dcterms:created>
  <dcterms:modified xsi:type="dcterms:W3CDTF">2019-09-18T09:02:54Z</dcterms:modified>
</cp:coreProperties>
</file>