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kosheleva\Desktop\ПИР 36,39\"/>
    </mc:Choice>
  </mc:AlternateContent>
  <bookViews>
    <workbookView xWindow="0" yWindow="0" windowWidth="25440" windowHeight="134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47" i="1" l="1"/>
  <c r="E46" i="1"/>
  <c r="E45" i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   &lt;Регистрационный номер локальной сметы&gt;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сметы&gt;, &lt;Наименование очереди&gt;</t>
        </r>
      </text>
    </commen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240 значение&gt;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</t>
        </r>
      </text>
    </comment>
    <comment ref="A15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&lt;Итого по расчету&gt; &lt;Единица измерения стомости&gt;</t>
        </r>
      </text>
    </comment>
    <comment ref="D17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E17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18" authorId="3" shapeId="0">
      <text>
        <r>
          <rPr>
            <sz val="8"/>
            <color indexed="81"/>
            <rFont val="Tahoma"/>
            <family val="2"/>
            <charset val="204"/>
          </rPr>
          <t xml:space="preserve"> &lt;Номера частей&gt;
(&lt;Обоснование (код) позиции&gt;)&lt;Пустой идентификатор&gt;&lt;Наименование коэффициентов&gt;</t>
        </r>
      </text>
    </comment>
    <comment ref="D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&lt;Расчет стомости&gt;
&lt;Расчет стомости - формула&gt;&lt;Обоснование коэффициентов&gt;</t>
        </r>
      </text>
    </comment>
    <comment ref="E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&lt;Стоимость&gt;&lt;Стоимость КОС&gt;</t>
        </r>
      </text>
    </comment>
    <comment ref="A51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 &lt;подпись 360 значение&gt;</t>
        </r>
      </text>
    </comment>
    <comment ref="A52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 &lt;подпись 390 значение&gt;</t>
        </r>
      </text>
    </comment>
    <comment ref="A53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300 значение&gt;</t>
        </r>
      </text>
    </comment>
    <comment ref="A54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310 значение&gt;</t>
        </r>
      </text>
    </comment>
    <comment ref="A56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<sst xmlns="http://schemas.openxmlformats.org/spreadsheetml/2006/main" count="74" uniqueCount="49">
  <si>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</si>
  <si>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</si>
  <si>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</si>
  <si>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</si>
  <si>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</si>
  <si>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</si>
  <si>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</si>
  <si>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</si>
  <si>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</si>
  <si>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Наименование организации заказчика:</t>
  </si>
  <si>
    <t xml:space="preserve">СМЕТА №    </t>
  </si>
  <si>
    <t>Расчет стоимости: (a+bx)*Kj или (стоимость строительно-монтажных работ)*проц./ 100 или количество * цена, тыс.руб.</t>
  </si>
  <si>
    <t>Стоимость работ,
тыс.руб.</t>
  </si>
  <si>
    <t xml:space="preserve">Главный инженер проекта ______________ </t>
  </si>
  <si>
    <t xml:space="preserve">Начальник отдела ____________________ </t>
  </si>
  <si>
    <t xml:space="preserve">Составил ___________________________ </t>
  </si>
  <si>
    <t xml:space="preserve">Проверил ___________________________ </t>
  </si>
  <si>
    <t xml:space="preserve">Выполнение технической документации для капитального ремонта строительных конструкций одноэтажных зданий и сооружений. 2 категория сложности здания: категория сложности работ 1, высота здания до 21 м и выше, 378,6472(100 м3 строительного объема здания) </t>
  </si>
  <si>
    <t xml:space="preserve">СБЦ "Разработка тех.документации для капитального ремонта строительных конструкций зданий и сооружений (1998)" табл.1 п.2-18
(СБЦ96-1-2-18) </t>
  </si>
  <si>
    <t>(0,0175*378,6472)*1,2*1,15*0,6*29,54*0,5433
(A*X)*К1*К2*Ки1*Кинф*Котн</t>
  </si>
  <si>
    <t>Сейсмичность 8 баллов;</t>
  </si>
  <si>
    <t>К1=1,2 ОП п.2.5, Таб.6;</t>
  </si>
  <si>
    <t xml:space="preserve"> </t>
  </si>
  <si>
    <t>Насыщенность оборудованием более 50% площади помещений, затрудняющая производство обмерно-обследовательских работ или выполнение обмеров и обследований в затрудненных условиях (захламленность, стесненность, частично разобраны полы и др.);</t>
  </si>
  <si>
    <t>К2=1,15 ОП п.2.5, Таб.6;</t>
  </si>
  <si>
    <t>Стадийность проектирования;</t>
  </si>
  <si>
    <t>Ки1=0,6 ;</t>
  </si>
  <si>
    <t>Прогнозные индексы изменениrI сметной стоимости_x000D_;</t>
  </si>
  <si>
    <t>Кинф=29,54;</t>
  </si>
  <si>
    <t>проектных и изыскательских работ_x000D_;</t>
  </si>
  <si>
    <t>Т.Ч.табл.5 п.2 18,52%;</t>
  </si>
  <si>
    <t>на I квартал 2018 года. к уровню цен по состоянию на 01.01.1995 года, с учетом положениЙ,_x000D_;</t>
  </si>
  <si>
    <t>Т.Ч.табл.5 п.7 35,81%;</t>
  </si>
  <si>
    <t>приведенных в письме Госстроя России от 13.01 .1996 № 9 -1 - 1/6;</t>
  </si>
  <si>
    <t>Котн=54,33%</t>
  </si>
  <si>
    <t>Усиление или ремонт стен;</t>
  </si>
  <si>
    <t>Усиление элементов перекрытий с частичной заменой конструкций;</t>
  </si>
  <si>
    <t>Итого "Коэфф. относительной стоимости"</t>
  </si>
  <si>
    <t xml:space="preserve">   НДС 18%</t>
  </si>
  <si>
    <t xml:space="preserve">   ВСЕГО по смете</t>
  </si>
  <si>
    <t xml:space="preserve">39 РД </t>
  </si>
  <si>
    <t>Раздел 1. Рабочая документация</t>
  </si>
  <si>
    <t>(0,0175*378,6472)*1,2*1,15*0,4*29,54*0,5433
(A*X)*К1*К2*Ки1*Кинф*Котн</t>
  </si>
  <si>
    <t>Ки1=0,4 ;</t>
  </si>
  <si>
    <t>Раздел 1. Проектная документация</t>
  </si>
  <si>
    <t>Итоги по разделу Рабочая документация:</t>
  </si>
  <si>
    <t>Итоги по разделу проектная документация</t>
  </si>
  <si>
    <t>Итого по разделам:</t>
  </si>
  <si>
    <t>Итого по расчету: 173,165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</si>
</sst>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60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indent="1"/>
    </xf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1" fillId="0" borderId="0" xfId="0" applyFont="1"/>
    <xf numFmtId="0" fontId="2" fillId="0" borderId="2" xfId="4" applyFont="1" applyBorder="1" applyAlignment="1">
      <alignment vertical="top" wrapText="1"/>
    </xf>
    <xf numFmtId="0" fontId="11" fillId="0" borderId="0" xfId="0" applyFont="1" applyBorder="1"/>
    <xf numFmtId="0" fontId="2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12" fillId="0" borderId="0" xfId="0" applyFont="1" applyAlignment="1">
      <alignment vertical="top"/>
    </xf>
    <xf numFmtId="0" fontId="11" fillId="0" borderId="2" xfId="0" applyFont="1" applyBorder="1"/>
    <xf numFmtId="0" fontId="2" fillId="0" borderId="0" xfId="5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7" fillId="0" borderId="1" xfId="4" applyFont="1" applyBorder="1" applyAlignment="1">
      <alignment horizontal="center" vertical="center" wrapText="1"/>
    </xf>
    <xf numFmtId="0" fontId="7" fillId="0" borderId="0" xfId="5" applyFont="1">
      <alignment horizontal="left" vertical="top"/>
    </xf>
    <xf numFmtId="0" fontId="2" fillId="0" borderId="0" xfId="0" applyNumberFormat="1" applyFont="1" applyAlignment="1">
      <alignment horizontal="right" vertical="top" wrapText="1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0" fontId="2" fillId="0" borderId="5" xfId="5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right" vertical="top" wrapText="1"/>
    </xf>
    <xf numFmtId="0" fontId="14" fillId="0" borderId="7" xfId="0" applyFont="1" applyBorder="1" applyAlignment="1">
      <alignment vertical="top" wrapText="1"/>
    </xf>
    <xf numFmtId="0" fontId="15" fillId="0" borderId="7" xfId="5" applyFont="1" applyBorder="1" applyAlignment="1">
      <alignment horizontal="left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7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right" vertical="top" wrapText="1"/>
    </xf>
    <xf numFmtId="0" fontId="0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4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 wrapText="1"/>
    </xf>
    <xf numFmtId="0" fontId="2" fillId="0" borderId="0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0" fontId="8" fillId="0" borderId="0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4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top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6"/>
  <sheetViews>
    <sheetView showGridLines="0" tabSelected="1" topLeftCell="A15" zoomScale="115" zoomScaleNormal="115" workbookViewId="0">
      <selection activeCell="A16" sqref="A16"/>
    </sheetView>
  </sheetViews>
  <sheetFormatPr defaultColWidth="8.85546875" defaultRowHeight="12.75" outlineLevelRow="1" x14ac:dyDescent="0.2"/>
  <cols>
    <col min="1" max="1" width="4.28515625" style="10" customWidth="1"/>
    <col min="2" max="2" width="46.140625" style="10" customWidth="1"/>
    <col min="3" max="3" width="46.42578125" style="10" customWidth="1"/>
    <col min="4" max="4" width="31.42578125" style="10" customWidth="1"/>
    <col min="5" max="5" width="12.7109375" style="10" customWidth="1"/>
    <col min="6" max="9" width="8.85546875" style="10"/>
    <col min="10" max="10" width="16" style="10" customWidth="1"/>
    <col min="11" max="16384" width="8.85546875" style="10"/>
  </cols>
  <sheetData>
    <row r="1" spans="1:5" x14ac:dyDescent="0.2">
      <c r="A1" s="15"/>
      <c r="B1" s="15"/>
      <c r="C1" s="15"/>
      <c r="D1" s="9" t="s">
        <v>0</v>
      </c>
    </row>
    <row r="2" spans="1:5" ht="14.45" customHeight="1" x14ac:dyDescent="0.2">
      <c r="A2" s="54" t="s">
        <v>5</v>
      </c>
      <c r="B2" s="54"/>
      <c r="C2" s="11"/>
      <c r="D2" s="11"/>
      <c r="E2" s="17"/>
    </row>
    <row r="3" spans="1:5" ht="18" customHeight="1" x14ac:dyDescent="0.2">
      <c r="A3" s="7"/>
      <c r="B3" s="7"/>
      <c r="C3" s="55" t="s">
        <v>4</v>
      </c>
      <c r="D3" s="55"/>
      <c r="E3" s="56"/>
    </row>
    <row r="4" spans="1:5" ht="24.6" customHeight="1" x14ac:dyDescent="0.2">
      <c r="A4" s="52" t="s">
        <v>10</v>
      </c>
      <c r="B4" s="52"/>
      <c r="C4" s="52"/>
      <c r="D4" s="52"/>
      <c r="E4" s="52"/>
    </row>
    <row r="5" spans="1:5" ht="20.45" customHeight="1" x14ac:dyDescent="0.2">
      <c r="A5" s="57" t="s">
        <v>1</v>
      </c>
      <c r="B5" s="57"/>
      <c r="C5" s="57"/>
      <c r="D5" s="57"/>
      <c r="E5" s="13"/>
    </row>
    <row r="6" spans="1:5" ht="5.45" customHeight="1" x14ac:dyDescent="0.2">
      <c r="A6" s="2"/>
      <c r="B6" s="2"/>
      <c r="C6" s="2"/>
      <c r="D6" s="2"/>
      <c r="E6" s="2"/>
    </row>
    <row r="7" spans="1:5" ht="23.25" customHeight="1" x14ac:dyDescent="0.2">
      <c r="A7" s="53" t="s">
        <v>40</v>
      </c>
      <c r="B7" s="53"/>
      <c r="C7" s="53"/>
      <c r="D7" s="53"/>
      <c r="E7" s="53"/>
    </row>
    <row r="8" spans="1:5" ht="19.149999999999999" customHeight="1" x14ac:dyDescent="0.2">
      <c r="A8" s="59" t="s">
        <v>6</v>
      </c>
      <c r="B8" s="59"/>
      <c r="C8" s="59"/>
      <c r="D8" s="59"/>
      <c r="E8" s="16"/>
    </row>
    <row r="9" spans="1:5" x14ac:dyDescent="0.2">
      <c r="A9" s="2"/>
      <c r="B9" s="2"/>
      <c r="C9" s="2"/>
      <c r="D9" s="2"/>
      <c r="E9" s="2"/>
    </row>
    <row r="10" spans="1:5" ht="17.45" customHeight="1" x14ac:dyDescent="0.2">
      <c r="A10" s="3" t="s">
        <v>7</v>
      </c>
      <c r="B10" s="2"/>
      <c r="C10" s="1"/>
      <c r="D10" s="1"/>
      <c r="E10" s="1"/>
    </row>
    <row r="11" spans="1:5" ht="16.899999999999999" customHeight="1" x14ac:dyDescent="0.2">
      <c r="A11" s="12"/>
      <c r="B11" s="58"/>
      <c r="C11" s="58"/>
      <c r="D11" s="58"/>
      <c r="E11" s="58"/>
    </row>
    <row r="12" spans="1:5" ht="25.15" customHeight="1" x14ac:dyDescent="0.2">
      <c r="A12" s="13" t="s">
        <v>9</v>
      </c>
      <c r="B12" s="2"/>
      <c r="C12" s="4"/>
      <c r="D12" s="4"/>
      <c r="E12" s="4"/>
    </row>
    <row r="13" spans="1:5" ht="24" customHeight="1" x14ac:dyDescent="0.2">
      <c r="B13" s="58"/>
      <c r="C13" s="58"/>
      <c r="D13" s="58"/>
      <c r="E13" s="58"/>
    </row>
    <row r="14" spans="1:5" ht="24" customHeight="1" x14ac:dyDescent="0.2">
      <c r="B14" s="7"/>
      <c r="C14" s="7"/>
      <c r="D14" s="7"/>
      <c r="E14" s="7"/>
    </row>
    <row r="15" spans="1:5" ht="15" customHeight="1" outlineLevel="1" x14ac:dyDescent="0.2">
      <c r="A15" s="23" t="s">
        <v>48</v>
      </c>
      <c r="B15" s="7"/>
      <c r="C15" s="7"/>
      <c r="D15" s="7"/>
      <c r="E15" s="7"/>
    </row>
    <row r="16" spans="1:5" x14ac:dyDescent="0.2">
      <c r="A16" s="2"/>
      <c r="B16" s="2"/>
      <c r="C16" s="5"/>
      <c r="D16" s="5"/>
      <c r="E16" s="6"/>
    </row>
    <row r="17" spans="1:5" ht="79.900000000000006" customHeight="1" x14ac:dyDescent="0.2">
      <c r="A17" s="8" t="s">
        <v>2</v>
      </c>
      <c r="B17" s="14" t="s">
        <v>3</v>
      </c>
      <c r="C17" s="14" t="s">
        <v>8</v>
      </c>
      <c r="D17" s="24" t="s">
        <v>11</v>
      </c>
      <c r="E17" s="24" t="s">
        <v>12</v>
      </c>
    </row>
    <row r="18" spans="1:5" x14ac:dyDescent="0.2">
      <c r="A18" s="27">
        <v>1</v>
      </c>
      <c r="B18" s="28">
        <v>2</v>
      </c>
      <c r="C18" s="28">
        <v>3</v>
      </c>
      <c r="D18" s="27">
        <v>4</v>
      </c>
      <c r="E18" s="27">
        <v>5</v>
      </c>
    </row>
    <row r="19" spans="1:5" ht="21" customHeight="1" x14ac:dyDescent="0.2">
      <c r="A19" s="45" t="s">
        <v>41</v>
      </c>
      <c r="B19" s="46"/>
      <c r="C19" s="46"/>
      <c r="D19" s="46"/>
      <c r="E19" s="46"/>
    </row>
    <row r="20" spans="1:5" ht="63" customHeight="1" x14ac:dyDescent="0.2">
      <c r="A20" s="29">
        <v>2</v>
      </c>
      <c r="B20" s="42" t="s">
        <v>17</v>
      </c>
      <c r="C20" s="30" t="s">
        <v>18</v>
      </c>
      <c r="D20" s="31" t="s">
        <v>19</v>
      </c>
      <c r="E20" s="32">
        <v>88.05</v>
      </c>
    </row>
    <row r="21" spans="1:5" outlineLevel="1" x14ac:dyDescent="0.2">
      <c r="A21" s="33"/>
      <c r="B21" s="43"/>
      <c r="C21" s="34" t="s">
        <v>20</v>
      </c>
      <c r="D21" s="35" t="s">
        <v>21</v>
      </c>
      <c r="E21" s="36" t="s">
        <v>22</v>
      </c>
    </row>
    <row r="22" spans="1:5" ht="72" outlineLevel="1" x14ac:dyDescent="0.2">
      <c r="A22" s="33"/>
      <c r="B22" s="43"/>
      <c r="C22" s="34" t="s">
        <v>23</v>
      </c>
      <c r="D22" s="35" t="s">
        <v>24</v>
      </c>
      <c r="E22" s="36" t="s">
        <v>22</v>
      </c>
    </row>
    <row r="23" spans="1:5" outlineLevel="1" x14ac:dyDescent="0.2">
      <c r="A23" s="33"/>
      <c r="B23" s="43"/>
      <c r="C23" s="34" t="s">
        <v>25</v>
      </c>
      <c r="D23" s="35" t="s">
        <v>26</v>
      </c>
      <c r="E23" s="36" t="s">
        <v>22</v>
      </c>
    </row>
    <row r="24" spans="1:5" ht="24" outlineLevel="1" x14ac:dyDescent="0.2">
      <c r="A24" s="33"/>
      <c r="B24" s="43"/>
      <c r="C24" s="34" t="s">
        <v>27</v>
      </c>
      <c r="D24" s="35" t="s">
        <v>28</v>
      </c>
      <c r="E24" s="36" t="s">
        <v>22</v>
      </c>
    </row>
    <row r="25" spans="1:5" outlineLevel="1" x14ac:dyDescent="0.2">
      <c r="A25" s="33"/>
      <c r="B25" s="43"/>
      <c r="C25" s="34" t="s">
        <v>29</v>
      </c>
      <c r="D25" s="35" t="s">
        <v>30</v>
      </c>
      <c r="E25" s="36">
        <v>30.01</v>
      </c>
    </row>
    <row r="26" spans="1:5" ht="24" outlineLevel="1" x14ac:dyDescent="0.2">
      <c r="A26" s="33"/>
      <c r="B26" s="43"/>
      <c r="C26" s="34" t="s">
        <v>31</v>
      </c>
      <c r="D26" s="35" t="s">
        <v>32</v>
      </c>
      <c r="E26" s="36">
        <v>58.04</v>
      </c>
    </row>
    <row r="27" spans="1:5" ht="24" outlineLevel="1" x14ac:dyDescent="0.2">
      <c r="A27" s="33"/>
      <c r="B27" s="43"/>
      <c r="C27" s="34" t="s">
        <v>33</v>
      </c>
      <c r="D27" s="35" t="s">
        <v>34</v>
      </c>
      <c r="E27" s="36"/>
    </row>
    <row r="28" spans="1:5" outlineLevel="1" x14ac:dyDescent="0.2">
      <c r="A28" s="33"/>
      <c r="B28" s="43"/>
      <c r="C28" s="34" t="s">
        <v>35</v>
      </c>
      <c r="D28" s="35"/>
      <c r="E28" s="36"/>
    </row>
    <row r="29" spans="1:5" ht="24" outlineLevel="1" x14ac:dyDescent="0.2">
      <c r="A29" s="33"/>
      <c r="B29" s="43"/>
      <c r="C29" s="34" t="s">
        <v>36</v>
      </c>
      <c r="D29" s="35"/>
      <c r="E29" s="36"/>
    </row>
    <row r="30" spans="1:5" outlineLevel="1" x14ac:dyDescent="0.2">
      <c r="A30" s="33"/>
      <c r="B30" s="44"/>
      <c r="C30" s="34" t="s">
        <v>37</v>
      </c>
      <c r="D30" s="35"/>
      <c r="E30" s="36"/>
    </row>
    <row r="31" spans="1:5" ht="15" x14ac:dyDescent="0.2">
      <c r="A31" s="29"/>
      <c r="B31" s="47" t="s">
        <v>45</v>
      </c>
      <c r="C31" s="48"/>
      <c r="D31" s="48"/>
      <c r="E31" s="38">
        <v>88.05</v>
      </c>
    </row>
    <row r="32" spans="1:5" ht="21" customHeight="1" x14ac:dyDescent="0.2">
      <c r="A32" s="45" t="s">
        <v>44</v>
      </c>
      <c r="B32" s="46"/>
      <c r="C32" s="46"/>
      <c r="D32" s="46"/>
      <c r="E32" s="46"/>
    </row>
    <row r="33" spans="1:5" ht="63" customHeight="1" x14ac:dyDescent="0.2">
      <c r="A33" s="29">
        <v>2</v>
      </c>
      <c r="B33" s="42" t="s">
        <v>17</v>
      </c>
      <c r="C33" s="30" t="s">
        <v>18</v>
      </c>
      <c r="D33" s="31" t="s">
        <v>42</v>
      </c>
      <c r="E33" s="32">
        <v>58.7</v>
      </c>
    </row>
    <row r="34" spans="1:5" outlineLevel="1" x14ac:dyDescent="0.2">
      <c r="A34" s="33"/>
      <c r="B34" s="43"/>
      <c r="C34" s="34" t="s">
        <v>20</v>
      </c>
      <c r="D34" s="35" t="s">
        <v>21</v>
      </c>
      <c r="E34" s="36" t="s">
        <v>22</v>
      </c>
    </row>
    <row r="35" spans="1:5" ht="72" outlineLevel="1" x14ac:dyDescent="0.2">
      <c r="A35" s="33"/>
      <c r="B35" s="43"/>
      <c r="C35" s="34" t="s">
        <v>23</v>
      </c>
      <c r="D35" s="35" t="s">
        <v>24</v>
      </c>
      <c r="E35" s="36" t="s">
        <v>22</v>
      </c>
    </row>
    <row r="36" spans="1:5" outlineLevel="1" x14ac:dyDescent="0.2">
      <c r="A36" s="33"/>
      <c r="B36" s="43"/>
      <c r="C36" s="34" t="s">
        <v>25</v>
      </c>
      <c r="D36" s="35" t="s">
        <v>43</v>
      </c>
      <c r="E36" s="36" t="s">
        <v>22</v>
      </c>
    </row>
    <row r="37" spans="1:5" ht="24" outlineLevel="1" x14ac:dyDescent="0.2">
      <c r="A37" s="33"/>
      <c r="B37" s="43"/>
      <c r="C37" s="34" t="s">
        <v>27</v>
      </c>
      <c r="D37" s="35" t="s">
        <v>28</v>
      </c>
      <c r="E37" s="36" t="s">
        <v>22</v>
      </c>
    </row>
    <row r="38" spans="1:5" outlineLevel="1" x14ac:dyDescent="0.2">
      <c r="A38" s="33"/>
      <c r="B38" s="43"/>
      <c r="C38" s="34" t="s">
        <v>29</v>
      </c>
      <c r="D38" s="35" t="s">
        <v>30</v>
      </c>
      <c r="E38" s="36">
        <v>20.010000000000002</v>
      </c>
    </row>
    <row r="39" spans="1:5" ht="24" outlineLevel="1" x14ac:dyDescent="0.2">
      <c r="A39" s="33"/>
      <c r="B39" s="43"/>
      <c r="C39" s="34" t="s">
        <v>31</v>
      </c>
      <c r="D39" s="35" t="s">
        <v>32</v>
      </c>
      <c r="E39" s="36">
        <v>38.69</v>
      </c>
    </row>
    <row r="40" spans="1:5" ht="24" outlineLevel="1" x14ac:dyDescent="0.2">
      <c r="A40" s="33"/>
      <c r="B40" s="43"/>
      <c r="C40" s="34" t="s">
        <v>33</v>
      </c>
      <c r="D40" s="35" t="s">
        <v>34</v>
      </c>
      <c r="E40" s="36"/>
    </row>
    <row r="41" spans="1:5" outlineLevel="1" x14ac:dyDescent="0.2">
      <c r="A41" s="33"/>
      <c r="B41" s="43"/>
      <c r="C41" s="34" t="s">
        <v>35</v>
      </c>
      <c r="D41" s="35"/>
      <c r="E41" s="36"/>
    </row>
    <row r="42" spans="1:5" ht="24" outlineLevel="1" x14ac:dyDescent="0.2">
      <c r="A42" s="33"/>
      <c r="B42" s="43"/>
      <c r="C42" s="34" t="s">
        <v>36</v>
      </c>
      <c r="D42" s="35"/>
      <c r="E42" s="36"/>
    </row>
    <row r="43" spans="1:5" outlineLevel="1" x14ac:dyDescent="0.2">
      <c r="A43" s="33"/>
      <c r="B43" s="44"/>
      <c r="C43" s="34" t="s">
        <v>37</v>
      </c>
      <c r="D43" s="35"/>
      <c r="E43" s="36"/>
    </row>
    <row r="44" spans="1:5" ht="15" x14ac:dyDescent="0.2">
      <c r="A44" s="29"/>
      <c r="B44" s="47" t="s">
        <v>46</v>
      </c>
      <c r="C44" s="48"/>
      <c r="D44" s="48"/>
      <c r="E44" s="38">
        <v>58.7</v>
      </c>
    </row>
    <row r="45" spans="1:5" ht="15" x14ac:dyDescent="0.2">
      <c r="A45" s="29"/>
      <c r="B45" s="37" t="s">
        <v>47</v>
      </c>
      <c r="C45" s="39"/>
      <c r="D45" s="39"/>
      <c r="E45" s="38">
        <f>E31+E44</f>
        <v>146.75</v>
      </c>
    </row>
    <row r="46" spans="1:5" ht="15" x14ac:dyDescent="0.2">
      <c r="A46" s="29"/>
      <c r="B46" s="42" t="s">
        <v>38</v>
      </c>
      <c r="C46" s="49"/>
      <c r="D46" s="49"/>
      <c r="E46" s="32">
        <f>E45*0.18</f>
        <v>26.414999999999999</v>
      </c>
    </row>
    <row r="47" spans="1:5" ht="15" x14ac:dyDescent="0.2">
      <c r="A47" s="40"/>
      <c r="B47" s="50" t="s">
        <v>39</v>
      </c>
      <c r="C47" s="51"/>
      <c r="D47" s="51"/>
      <c r="E47" s="41">
        <f>E45+E46</f>
        <v>173.16499999999999</v>
      </c>
    </row>
    <row r="48" spans="1:5" x14ac:dyDescent="0.2">
      <c r="A48" s="20"/>
      <c r="B48" s="19"/>
      <c r="C48" s="18"/>
      <c r="D48" s="21"/>
      <c r="E48" s="26"/>
    </row>
    <row r="49" spans="1:5" x14ac:dyDescent="0.2">
      <c r="A49" s="1"/>
      <c r="B49" s="1"/>
      <c r="C49" s="1"/>
      <c r="D49" s="1"/>
      <c r="E49" s="1"/>
    </row>
    <row r="51" spans="1:5" x14ac:dyDescent="0.2">
      <c r="A51" s="25" t="s">
        <v>13</v>
      </c>
    </row>
    <row r="52" spans="1:5" x14ac:dyDescent="0.2">
      <c r="A52" s="25" t="s">
        <v>14</v>
      </c>
    </row>
    <row r="53" spans="1:5" x14ac:dyDescent="0.2">
      <c r="A53" s="25" t="s">
        <v>15</v>
      </c>
    </row>
    <row r="54" spans="1:5" x14ac:dyDescent="0.2">
      <c r="A54" s="25" t="s">
        <v>16</v>
      </c>
    </row>
    <row r="56" spans="1:5" x14ac:dyDescent="0.2">
      <c r="A56" s="22"/>
    </row>
  </sheetData>
  <mergeCells count="16">
    <mergeCell ref="B47:D47"/>
    <mergeCell ref="A4:E4"/>
    <mergeCell ref="A7:E7"/>
    <mergeCell ref="A2:B2"/>
    <mergeCell ref="C3:E3"/>
    <mergeCell ref="A5:D5"/>
    <mergeCell ref="B13:E13"/>
    <mergeCell ref="A8:D8"/>
    <mergeCell ref="B11:E11"/>
    <mergeCell ref="A32:E32"/>
    <mergeCell ref="B33:B43"/>
    <mergeCell ref="B44:D44"/>
    <mergeCell ref="B20:B30"/>
    <mergeCell ref="A19:E19"/>
    <mergeCell ref="B31:D31"/>
    <mergeCell ref="B46:D46"/>
  </mergeCells>
  <pageMargins left="0.35433070866141736" right="0.23622047244094491" top="0.74803149606299213" bottom="0.74803149606299213" header="0.31496062992125984" footer="0.31496062992125984"/>
  <pageSetup paperSize="9" orientation="landscape" r:id="rId1"/>
  <headerFooter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Кошелева Мария Александровна</cp:lastModifiedBy>
  <cp:lastPrinted>2014-09-26T09:52:06Z</cp:lastPrinted>
  <dcterms:created xsi:type="dcterms:W3CDTF">2014-05-08T09:51:02Z</dcterms:created>
  <dcterms:modified xsi:type="dcterms:W3CDTF">2018-07-11T09:55:43Z</dcterms:modified>
</cp:coreProperties>
</file>