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2760" yWindow="32760" windowWidth="25440" windowHeight="13410"/>
  </bookViews>
  <sheets>
    <sheet name="Свод" sheetId="2" r:id="rId1"/>
    <sheet name="Смета" sheetId="1" r:id="rId2"/>
  </sheets>
  <definedNames>
    <definedName name="_xlnm.Print_Titles" localSheetId="1">Смета!$18:$18</definedName>
  </definedNames>
  <calcPr calcId="145621"/>
</workbook>
</file>

<file path=xl/calcChain.xml><?xml version="1.0" encoding="utf-8"?>
<calcChain xmlns="http://schemas.openxmlformats.org/spreadsheetml/2006/main">
  <c r="D8" i="2" l="1"/>
  <c r="E8" i="2" s="1"/>
  <c r="C8" i="2"/>
  <c r="E9" i="2"/>
  <c r="E10" i="2" l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A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D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8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D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E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A3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300 значение&gt;</t>
        </r>
      </text>
    </comment>
    <comment ref="A3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310 значение&gt;</t>
        </r>
      </text>
    </comment>
    <comment ref="A3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<sst xmlns="http://schemas.openxmlformats.org/spreadsheetml/2006/main" count="59" uniqueCount="55">
  <si>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</si>
  <si>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</si>
  <si>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</si>
  <si>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</si>
  <si>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</si>
  <si>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</si>
  <si>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</si>
  <si>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</si>
  <si>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</si>
  <si>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Наименование организации заказчика:</t>
  </si>
  <si>
    <t>Итого по расчету: 1 325 889,60 руб.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</si>
  <si>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</si>
  <si>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</si>
  <si>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Составил ___________________________ Ведущий специалист-сметчик ПТО Афоничева И.Н.</t>
  </si>
  <si>
    <t>Проверил ___________________________ Гл. менеджер по сметному нормированию ПТО Кошелева М.А.</t>
  </si>
  <si>
    <t>Раздел 1. Гараж для подвижного состава</t>
  </si>
  <si>
    <t xml:space="preserve">Производственный корпус технического обслуживания и текущего ремонта подвижного состава на количество автомобилей: свыше 50 до 100, 58(1 автомобиль) </t>
  </si>
  <si>
    <t xml:space="preserve">СБЦ "Предприятия автомобильного транспорта (2006)" табл.2 п.2
(СБЦ55-2-2) </t>
  </si>
  <si>
    <t>(378320+1300*58)*1,2*0,489
(A+B*X)*К1*Котн</t>
  </si>
  <si>
    <t>266 243,00</t>
  </si>
  <si>
    <t>Сейсмичность 8 баллов;</t>
  </si>
  <si>
    <t>К1=1,2 СБЦП МУ(2009) п.3.7;</t>
  </si>
  <si>
    <t xml:space="preserve"> </t>
  </si>
  <si>
    <t>Технологическая часть;</t>
  </si>
  <si>
    <t xml:space="preserve"> 12,8%;</t>
  </si>
  <si>
    <t xml:space="preserve">69 691,00 </t>
  </si>
  <si>
    <t>Архитектурно-строитель-ная часть и генплан;</t>
  </si>
  <si>
    <t xml:space="preserve"> 20,5%;</t>
  </si>
  <si>
    <t xml:space="preserve">111 615,00 </t>
  </si>
  <si>
    <t>Электроснабжение и электрооборудование, автоматизация;</t>
  </si>
  <si>
    <t>Сметная документация;</t>
  </si>
  <si>
    <t xml:space="preserve"> 2,8%;</t>
  </si>
  <si>
    <t xml:space="preserve">15 245,00 </t>
  </si>
  <si>
    <t>Итого "Коэфф. относительной стоимости"</t>
  </si>
  <si>
    <t>Котн=48,9%</t>
  </si>
  <si>
    <t>Итого по разделу 1 Гараж для подвижного состава</t>
  </si>
  <si>
    <t>1 104 908,00</t>
  </si>
  <si>
    <t>Итоги по смете:</t>
  </si>
  <si>
    <t xml:space="preserve">   Итого Поз. 1</t>
  </si>
  <si>
    <t xml:space="preserve">   Всего c учетом "Индекс изменения стоимости проектных работ для строительства (по отношению к базовым ценам по состоянию на 1 января 2001 года) на 2 кв. 2019 г согласно Письму Минстроя России от 17.05.2019 N 17798-ДВ/09. 4,1500"</t>
  </si>
  <si>
    <t xml:space="preserve">   НДС 20%</t>
  </si>
  <si>
    <t xml:space="preserve">   ВСЕГО по смете</t>
  </si>
  <si>
    <t>1 325 889,60</t>
  </si>
  <si>
    <t>Рабочая документация. Гараж для подвижного состава на 58 кабин, нижняя станция пассажирской подвесной канатной дороги «Карусель 1» на отм. +540м.</t>
  </si>
  <si>
    <t xml:space="preserve">Приложение №2 
к Заявке на закупку </t>
  </si>
  <si>
    <t>СВОДНАЯ СМЕТНАЯ СТОИМОСТЬ ПРОЕКТНЫХ РАБОТ</t>
  </si>
  <si>
    <t>№ п/п</t>
  </si>
  <si>
    <t>Наименование</t>
  </si>
  <si>
    <t>Без НДС</t>
  </si>
  <si>
    <t>НДС 20%</t>
  </si>
  <si>
    <t>Итого с НДС 20%</t>
  </si>
  <si>
    <t>Передача исключительного права</t>
  </si>
  <si>
    <t>Итого:</t>
  </si>
  <si>
    <t xml:space="preserve">СМЕТА № 01   </t>
  </si>
  <si>
    <t>Проектные работы. СМЕТА № 01. Рабочая документация. Гараж для подвижного состава на 58 кабин, нижняя станция пассажирской подвесной канатной дороги «Карусель 1» на отм. +540м.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</si>
</sst>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Times New Roman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10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sz val="9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i/>
      <sz val="9"/>
      <name val="Times New Roman"/>
      <family val="1"/>
      <charset val="204"/>
      <scheme val="minor"/>
    </font>
    <font>
      <sz val="11"/>
      <color theme="1"/>
      <name val="Times New Roman"/>
      <family val="2"/>
      <charset val="204"/>
      <scheme val="minor"/>
    </font>
    <font>
      <sz val="12"/>
      <color theme="1"/>
      <name val="Times New Roman"/>
      <family val="2"/>
      <charset val="204"/>
      <scheme val="minor"/>
    </font>
    <font>
      <b/>
      <sz val="12"/>
      <color theme="1"/>
      <name val="Times New Roman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43" fontId="16" fillId="0" borderId="0" applyFont="0" applyFill="0" applyBorder="0" applyAlignment="0" applyProtection="0"/>
  </cellStyleXfs>
  <cellXfs count="79">
    <xf numFmtId="0" fontId="0" fillId="0" borderId="0" xfId="0"/>
    <xf numFmtId="0" fontId="6" fillId="0" borderId="0" xfId="0" applyFont="1"/>
    <xf numFmtId="0" fontId="6" fillId="0" borderId="2" xfId="0" applyFont="1" applyBorder="1"/>
    <xf numFmtId="0" fontId="7" fillId="0" borderId="0" xfId="0" applyFont="1" applyAlignment="1">
      <alignment vertical="top"/>
    </xf>
    <xf numFmtId="0" fontId="6" fillId="0" borderId="0" xfId="0" applyFont="1" applyBorder="1"/>
    <xf numFmtId="0" fontId="10" fillId="0" borderId="0" xfId="4" applyFont="1" applyBorder="1" applyAlignment="1">
      <alignment wrapText="1"/>
    </xf>
    <xf numFmtId="0" fontId="10" fillId="0" borderId="0" xfId="0" applyFont="1" applyAlignment="1">
      <alignment horizontal="right"/>
    </xf>
    <xf numFmtId="0" fontId="10" fillId="0" borderId="2" xfId="4" applyFont="1" applyBorder="1" applyAlignment="1">
      <alignment vertical="top" wrapText="1"/>
    </xf>
    <xf numFmtId="0" fontId="10" fillId="0" borderId="0" xfId="4" applyFont="1" applyBorder="1" applyAlignment="1">
      <alignment horizontal="left" vertical="top" wrapText="1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indent="1"/>
    </xf>
    <xf numFmtId="0" fontId="12" fillId="0" borderId="0" xfId="4" applyFont="1" applyAlignment="1">
      <alignment horizontal="left"/>
    </xf>
    <xf numFmtId="0" fontId="10" fillId="0" borderId="0" xfId="4" applyFont="1" applyBorder="1">
      <alignment horizontal="center"/>
    </xf>
    <xf numFmtId="0" fontId="10" fillId="0" borderId="0" xfId="4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0" fillId="0" borderId="5" xfId="3" applyFont="1" applyBorder="1">
      <alignment horizontal="center" wrapText="1"/>
    </xf>
    <xf numFmtId="0" fontId="10" fillId="0" borderId="6" xfId="3" applyFont="1" applyBorder="1" applyAlignment="1">
      <alignment horizontal="center" wrapText="1"/>
    </xf>
    <xf numFmtId="0" fontId="10" fillId="0" borderId="5" xfId="0" applyFont="1" applyBorder="1" applyAlignment="1">
      <alignment vertical="top" wrapText="1"/>
    </xf>
    <xf numFmtId="0" fontId="10" fillId="0" borderId="5" xfId="5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5" xfId="0" applyNumberFormat="1" applyFont="1" applyBorder="1" applyAlignment="1">
      <alignment horizontal="right" vertical="top" wrapText="1"/>
    </xf>
    <xf numFmtId="0" fontId="15" fillId="0" borderId="7" xfId="0" applyFont="1" applyBorder="1" applyAlignment="1">
      <alignment vertical="top" wrapText="1"/>
    </xf>
    <xf numFmtId="0" fontId="15" fillId="0" borderId="7" xfId="5" applyFont="1" applyBorder="1" applyAlignment="1">
      <alignment horizontal="left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NumberFormat="1" applyFont="1" applyBorder="1" applyAlignment="1">
      <alignment horizontal="right" vertical="top" wrapText="1"/>
    </xf>
    <xf numFmtId="0" fontId="12" fillId="0" borderId="5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10" fillId="0" borderId="0" xfId="5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NumberFormat="1" applyFont="1" applyAlignment="1">
      <alignment horizontal="right" vertical="top" wrapText="1"/>
    </xf>
    <xf numFmtId="0" fontId="13" fillId="0" borderId="0" xfId="5" applyFont="1">
      <alignment horizontal="left" vertical="top"/>
    </xf>
    <xf numFmtId="0" fontId="10" fillId="0" borderId="0" xfId="5" applyFo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0" fillId="0" borderId="0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0" fontId="11" fillId="0" borderId="0" xfId="4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10" fillId="0" borderId="2" xfId="4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/>
    </xf>
    <xf numFmtId="0" fontId="12" fillId="0" borderId="0" xfId="4" applyFont="1" applyAlignment="1">
      <alignment horizontal="center"/>
    </xf>
    <xf numFmtId="0" fontId="12" fillId="0" borderId="2" xfId="4" applyFont="1" applyBorder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7" fillId="0" borderId="0" xfId="0" applyFont="1" applyBorder="1"/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/>
    <xf numFmtId="0" fontId="17" fillId="0" borderId="2" xfId="0" applyFont="1" applyFill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43" fontId="17" fillId="0" borderId="1" xfId="6" applyFont="1" applyBorder="1" applyAlignment="1">
      <alignment horizontal="center" vertical="center"/>
    </xf>
    <xf numFmtId="43" fontId="17" fillId="0" borderId="1" xfId="0" applyNumberFormat="1" applyFont="1" applyBorder="1" applyAlignment="1">
      <alignment horizontal="center" vertical="center"/>
    </xf>
    <xf numFmtId="2" fontId="17" fillId="0" borderId="1" xfId="6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43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/>
    <xf numFmtId="4" fontId="10" fillId="0" borderId="5" xfId="0" applyNumberFormat="1" applyFont="1" applyBorder="1" applyAlignment="1">
      <alignment horizontal="right" vertical="top" wrapText="1"/>
    </xf>
  </cellXfs>
  <cellStyles count="7">
    <cellStyle name="Итоги" xfId="1"/>
    <cellStyle name="ЛокСмета" xfId="2"/>
    <cellStyle name="Обычный" xfId="0" builtinId="0"/>
    <cellStyle name="ПИР" xfId="3"/>
    <cellStyle name="Титул" xfId="4"/>
    <cellStyle name="Финансовый" xfId="6" builtin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17" sqref="B17"/>
    </sheetView>
  </sheetViews>
  <sheetFormatPr defaultRowHeight="15.75" x14ac:dyDescent="0.25"/>
  <cols>
    <col min="1" max="1" width="8.42578125" style="56" customWidth="1"/>
    <col min="2" max="2" width="34.7109375" style="56" customWidth="1"/>
    <col min="3" max="3" width="17" style="56" customWidth="1"/>
    <col min="4" max="4" width="16.42578125" style="56" customWidth="1"/>
    <col min="5" max="5" width="20.5703125" style="56" customWidth="1"/>
    <col min="6" max="7" width="9.140625" style="58"/>
    <col min="8" max="16384" width="9.140625" style="56"/>
  </cols>
  <sheetData>
    <row r="1" spans="1:7" ht="31.5" x14ac:dyDescent="0.25">
      <c r="E1" s="57" t="s">
        <v>44</v>
      </c>
    </row>
    <row r="3" spans="1:7" x14ac:dyDescent="0.25">
      <c r="A3" s="59" t="s">
        <v>45</v>
      </c>
      <c r="B3" s="59"/>
      <c r="C3" s="59"/>
      <c r="D3" s="59"/>
      <c r="E3" s="59"/>
      <c r="F3" s="60"/>
      <c r="G3" s="60"/>
    </row>
    <row r="5" spans="1:7" ht="35.25" customHeight="1" x14ac:dyDescent="0.25">
      <c r="A5" s="61" t="s">
        <v>43</v>
      </c>
      <c r="B5" s="61"/>
      <c r="C5" s="61"/>
      <c r="D5" s="61"/>
      <c r="E5" s="61"/>
      <c r="F5" s="62"/>
      <c r="G5" s="62"/>
    </row>
    <row r="7" spans="1:7" s="67" customFormat="1" x14ac:dyDescent="0.25">
      <c r="A7" s="63" t="s">
        <v>46</v>
      </c>
      <c r="B7" s="63" t="s">
        <v>47</v>
      </c>
      <c r="C7" s="63" t="s">
        <v>48</v>
      </c>
      <c r="D7" s="64" t="s">
        <v>49</v>
      </c>
      <c r="E7" s="65" t="s">
        <v>50</v>
      </c>
      <c r="F7" s="66"/>
      <c r="G7" s="66"/>
    </row>
    <row r="8" spans="1:7" s="67" customFormat="1" ht="110.25" x14ac:dyDescent="0.25">
      <c r="A8" s="68">
        <v>1</v>
      </c>
      <c r="B8" s="69" t="s">
        <v>54</v>
      </c>
      <c r="C8" s="70">
        <f>Смета!E30</f>
        <v>1104908</v>
      </c>
      <c r="D8" s="70">
        <f>Смета!E31</f>
        <v>220981.6</v>
      </c>
      <c r="E8" s="71">
        <f>C8+D8</f>
        <v>1325889.6000000001</v>
      </c>
      <c r="F8" s="66"/>
      <c r="G8" s="66"/>
    </row>
    <row r="9" spans="1:7" s="67" customFormat="1" x14ac:dyDescent="0.25">
      <c r="A9" s="68">
        <v>2</v>
      </c>
      <c r="B9" s="68" t="s">
        <v>51</v>
      </c>
      <c r="C9" s="70">
        <v>833.33</v>
      </c>
      <c r="D9" s="72">
        <v>166.67</v>
      </c>
      <c r="E9" s="71">
        <f>C9+D9</f>
        <v>1000</v>
      </c>
      <c r="F9" s="66"/>
      <c r="G9" s="66"/>
    </row>
    <row r="10" spans="1:7" s="67" customFormat="1" x14ac:dyDescent="0.25">
      <c r="A10" s="68"/>
      <c r="B10" s="73" t="s">
        <v>52</v>
      </c>
      <c r="C10" s="74"/>
      <c r="D10" s="75"/>
      <c r="E10" s="76">
        <f>E8+E9</f>
        <v>1326889.6000000001</v>
      </c>
      <c r="F10" s="66"/>
      <c r="G10" s="66"/>
    </row>
    <row r="12" spans="1:7" x14ac:dyDescent="0.25">
      <c r="B12" s="77"/>
      <c r="C12" s="77"/>
    </row>
  </sheetData>
  <mergeCells count="2">
    <mergeCell ref="A3:E3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showGridLines="0" topLeftCell="A10" zoomScale="115" zoomScaleNormal="115" workbookViewId="0">
      <selection activeCell="E40" sqref="E40"/>
    </sheetView>
  </sheetViews>
  <sheetFormatPr defaultColWidth="8.85546875" defaultRowHeight="12.75" outlineLevelRow="1" x14ac:dyDescent="0.2"/>
  <cols>
    <col min="1" max="1" width="4.28515625" style="1" customWidth="1"/>
    <col min="2" max="2" width="46.140625" style="1" customWidth="1"/>
    <col min="3" max="3" width="46.42578125" style="1" customWidth="1"/>
    <col min="4" max="4" width="31.42578125" style="1" customWidth="1"/>
    <col min="5" max="5" width="12.7109375" style="1" customWidth="1"/>
    <col min="6" max="9" width="8.85546875" style="1"/>
    <col min="10" max="10" width="16" style="1" customWidth="1"/>
    <col min="11" max="16384" width="8.85546875" style="1"/>
  </cols>
  <sheetData>
    <row r="1" spans="1:5" x14ac:dyDescent="0.2">
      <c r="A1" s="5"/>
      <c r="B1" s="5"/>
      <c r="C1" s="5"/>
      <c r="D1" s="6" t="s">
        <v>0</v>
      </c>
    </row>
    <row r="2" spans="1:5" ht="14.45" customHeight="1" x14ac:dyDescent="0.2">
      <c r="A2" s="43" t="s">
        <v>5</v>
      </c>
      <c r="B2" s="43"/>
      <c r="C2" s="7"/>
      <c r="D2" s="7"/>
      <c r="E2" s="2"/>
    </row>
    <row r="3" spans="1:5" ht="18" customHeight="1" x14ac:dyDescent="0.2">
      <c r="A3" s="8"/>
      <c r="B3" s="8"/>
      <c r="C3" s="44" t="s">
        <v>4</v>
      </c>
      <c r="D3" s="44"/>
      <c r="E3" s="45"/>
    </row>
    <row r="4" spans="1:5" ht="24.6" customHeight="1" x14ac:dyDescent="0.2">
      <c r="A4" s="54" t="s">
        <v>53</v>
      </c>
      <c r="B4" s="54"/>
      <c r="C4" s="54"/>
      <c r="D4" s="54"/>
      <c r="E4" s="54"/>
    </row>
    <row r="5" spans="1:5" ht="20.45" customHeight="1" x14ac:dyDescent="0.2">
      <c r="A5" s="46" t="s">
        <v>1</v>
      </c>
      <c r="B5" s="46"/>
      <c r="C5" s="46"/>
      <c r="D5" s="46"/>
      <c r="E5" s="9"/>
    </row>
    <row r="6" spans="1:5" ht="5.45" customHeight="1" x14ac:dyDescent="0.2">
      <c r="A6" s="10"/>
      <c r="B6" s="10"/>
      <c r="C6" s="10"/>
      <c r="D6" s="10"/>
      <c r="E6" s="10"/>
    </row>
    <row r="7" spans="1:5" x14ac:dyDescent="0.2">
      <c r="A7" s="55" t="s">
        <v>43</v>
      </c>
      <c r="B7" s="55"/>
      <c r="C7" s="55"/>
      <c r="D7" s="55"/>
      <c r="E7" s="55"/>
    </row>
    <row r="8" spans="1:5" ht="19.149999999999999" customHeight="1" x14ac:dyDescent="0.2">
      <c r="A8" s="53" t="s">
        <v>6</v>
      </c>
      <c r="B8" s="53"/>
      <c r="C8" s="53"/>
      <c r="D8" s="53"/>
      <c r="E8" s="3"/>
    </row>
    <row r="9" spans="1:5" x14ac:dyDescent="0.2">
      <c r="A9" s="10"/>
      <c r="B9" s="10"/>
      <c r="C9" s="10"/>
      <c r="D9" s="10"/>
      <c r="E9" s="10"/>
    </row>
    <row r="10" spans="1:5" ht="17.45" customHeight="1" x14ac:dyDescent="0.2">
      <c r="A10" s="11" t="s">
        <v>7</v>
      </c>
      <c r="B10" s="10"/>
      <c r="C10" s="10"/>
      <c r="D10" s="10"/>
      <c r="E10" s="10"/>
    </row>
    <row r="11" spans="1:5" ht="11.25" customHeight="1" x14ac:dyDescent="0.2">
      <c r="A11" s="4"/>
      <c r="B11" s="52"/>
      <c r="C11" s="52"/>
      <c r="D11" s="52"/>
      <c r="E11" s="52"/>
    </row>
    <row r="12" spans="1:5" x14ac:dyDescent="0.2">
      <c r="A12" s="9" t="s">
        <v>9</v>
      </c>
      <c r="B12" s="10"/>
      <c r="C12" s="12"/>
      <c r="D12" s="12"/>
      <c r="E12" s="12"/>
    </row>
    <row r="13" spans="1:5" x14ac:dyDescent="0.2">
      <c r="B13" s="52"/>
      <c r="C13" s="52"/>
      <c r="D13" s="52"/>
      <c r="E13" s="52"/>
    </row>
    <row r="14" spans="1:5" x14ac:dyDescent="0.2">
      <c r="B14" s="8"/>
      <c r="C14" s="8"/>
      <c r="D14" s="8"/>
      <c r="E14" s="8"/>
    </row>
    <row r="15" spans="1:5" ht="15" customHeight="1" outlineLevel="1" x14ac:dyDescent="0.2">
      <c r="A15" s="13" t="s">
        <v>10</v>
      </c>
      <c r="B15" s="8"/>
      <c r="C15" s="8"/>
      <c r="D15" s="8"/>
      <c r="E15" s="8"/>
    </row>
    <row r="16" spans="1:5" x14ac:dyDescent="0.2">
      <c r="A16" s="10"/>
      <c r="B16" s="10"/>
      <c r="C16" s="14"/>
      <c r="D16" s="14"/>
      <c r="E16" s="15"/>
    </row>
    <row r="17" spans="1:5" ht="79.900000000000006" customHeight="1" x14ac:dyDescent="0.2">
      <c r="A17" s="16" t="s">
        <v>2</v>
      </c>
      <c r="B17" s="17" t="s">
        <v>3</v>
      </c>
      <c r="C17" s="17" t="s">
        <v>8</v>
      </c>
      <c r="D17" s="18" t="s">
        <v>11</v>
      </c>
      <c r="E17" s="18" t="s">
        <v>12</v>
      </c>
    </row>
    <row r="18" spans="1:5" x14ac:dyDescent="0.2">
      <c r="A18" s="19">
        <v>1</v>
      </c>
      <c r="B18" s="20">
        <v>2</v>
      </c>
      <c r="C18" s="20">
        <v>3</v>
      </c>
      <c r="D18" s="19">
        <v>4</v>
      </c>
      <c r="E18" s="19">
        <v>5</v>
      </c>
    </row>
    <row r="19" spans="1:5" ht="21" customHeight="1" x14ac:dyDescent="0.2">
      <c r="A19" s="47" t="s">
        <v>15</v>
      </c>
      <c r="B19" s="48"/>
      <c r="C19" s="48"/>
      <c r="D19" s="48"/>
      <c r="E19" s="48"/>
    </row>
    <row r="20" spans="1:5" ht="38.25" x14ac:dyDescent="0.2">
      <c r="A20" s="21">
        <v>1</v>
      </c>
      <c r="B20" s="49" t="s">
        <v>16</v>
      </c>
      <c r="C20" s="22" t="s">
        <v>17</v>
      </c>
      <c r="D20" s="23" t="s">
        <v>18</v>
      </c>
      <c r="E20" s="24" t="s">
        <v>19</v>
      </c>
    </row>
    <row r="21" spans="1:5" outlineLevel="1" x14ac:dyDescent="0.2">
      <c r="A21" s="25"/>
      <c r="B21" s="50"/>
      <c r="C21" s="26" t="s">
        <v>20</v>
      </c>
      <c r="D21" s="27" t="s">
        <v>21</v>
      </c>
      <c r="E21" s="28" t="s">
        <v>22</v>
      </c>
    </row>
    <row r="22" spans="1:5" outlineLevel="1" x14ac:dyDescent="0.2">
      <c r="A22" s="25"/>
      <c r="B22" s="50"/>
      <c r="C22" s="26" t="s">
        <v>23</v>
      </c>
      <c r="D22" s="27" t="s">
        <v>24</v>
      </c>
      <c r="E22" s="28" t="s">
        <v>25</v>
      </c>
    </row>
    <row r="23" spans="1:5" outlineLevel="1" x14ac:dyDescent="0.2">
      <c r="A23" s="25"/>
      <c r="B23" s="50"/>
      <c r="C23" s="26" t="s">
        <v>26</v>
      </c>
      <c r="D23" s="27" t="s">
        <v>27</v>
      </c>
      <c r="E23" s="28" t="s">
        <v>28</v>
      </c>
    </row>
    <row r="24" spans="1:5" ht="24" outlineLevel="1" x14ac:dyDescent="0.2">
      <c r="A24" s="25"/>
      <c r="B24" s="50"/>
      <c r="C24" s="26" t="s">
        <v>29</v>
      </c>
      <c r="D24" s="27" t="s">
        <v>24</v>
      </c>
      <c r="E24" s="28" t="s">
        <v>25</v>
      </c>
    </row>
    <row r="25" spans="1:5" outlineLevel="1" x14ac:dyDescent="0.2">
      <c r="A25" s="25"/>
      <c r="B25" s="50"/>
      <c r="C25" s="26" t="s">
        <v>30</v>
      </c>
      <c r="D25" s="27" t="s">
        <v>31</v>
      </c>
      <c r="E25" s="28" t="s">
        <v>32</v>
      </c>
    </row>
    <row r="26" spans="1:5" outlineLevel="1" x14ac:dyDescent="0.2">
      <c r="A26" s="25"/>
      <c r="B26" s="51"/>
      <c r="C26" s="26" t="s">
        <v>33</v>
      </c>
      <c r="D26" s="27" t="s">
        <v>34</v>
      </c>
      <c r="E26" s="28"/>
    </row>
    <row r="27" spans="1:5" ht="14.25" x14ac:dyDescent="0.2">
      <c r="A27" s="21"/>
      <c r="B27" s="39" t="s">
        <v>35</v>
      </c>
      <c r="C27" s="40"/>
      <c r="D27" s="40"/>
      <c r="E27" s="29" t="s">
        <v>36</v>
      </c>
    </row>
    <row r="28" spans="1:5" ht="14.25" x14ac:dyDescent="0.2">
      <c r="A28" s="21"/>
      <c r="B28" s="39" t="s">
        <v>37</v>
      </c>
      <c r="C28" s="40"/>
      <c r="D28" s="40"/>
      <c r="E28" s="29"/>
    </row>
    <row r="29" spans="1:5" ht="15" x14ac:dyDescent="0.2">
      <c r="A29" s="21"/>
      <c r="B29" s="41" t="s">
        <v>38</v>
      </c>
      <c r="C29" s="42"/>
      <c r="D29" s="42"/>
      <c r="E29" s="24" t="s">
        <v>19</v>
      </c>
    </row>
    <row r="30" spans="1:5" ht="27.95" customHeight="1" x14ac:dyDescent="0.2">
      <c r="A30" s="21"/>
      <c r="B30" s="41" t="s">
        <v>39</v>
      </c>
      <c r="C30" s="42"/>
      <c r="D30" s="42"/>
      <c r="E30" s="78">
        <v>1104908</v>
      </c>
    </row>
    <row r="31" spans="1:5" ht="15" x14ac:dyDescent="0.2">
      <c r="A31" s="21"/>
      <c r="B31" s="41" t="s">
        <v>40</v>
      </c>
      <c r="C31" s="42"/>
      <c r="D31" s="42"/>
      <c r="E31" s="78">
        <v>220981.6</v>
      </c>
    </row>
    <row r="32" spans="1:5" ht="14.25" x14ac:dyDescent="0.2">
      <c r="A32" s="30"/>
      <c r="B32" s="39" t="s">
        <v>41</v>
      </c>
      <c r="C32" s="40"/>
      <c r="D32" s="40"/>
      <c r="E32" s="31" t="s">
        <v>42</v>
      </c>
    </row>
    <row r="33" spans="1:5" x14ac:dyDescent="0.2">
      <c r="A33" s="32"/>
      <c r="B33" s="33"/>
      <c r="C33" s="34"/>
      <c r="D33" s="35"/>
      <c r="E33" s="36"/>
    </row>
    <row r="34" spans="1:5" x14ac:dyDescent="0.2">
      <c r="A34" s="10"/>
      <c r="B34" s="10"/>
      <c r="C34" s="10"/>
      <c r="D34" s="10"/>
      <c r="E34" s="10"/>
    </row>
    <row r="36" spans="1:5" x14ac:dyDescent="0.2">
      <c r="A36" s="37" t="s">
        <v>13</v>
      </c>
    </row>
    <row r="37" spans="1:5" x14ac:dyDescent="0.2">
      <c r="A37" s="37" t="s">
        <v>14</v>
      </c>
    </row>
    <row r="39" spans="1:5" x14ac:dyDescent="0.2">
      <c r="A39" s="38"/>
    </row>
  </sheetData>
  <mergeCells count="16">
    <mergeCell ref="A2:B2"/>
    <mergeCell ref="C3:E3"/>
    <mergeCell ref="A5:D5"/>
    <mergeCell ref="A19:E19"/>
    <mergeCell ref="B27:D27"/>
    <mergeCell ref="B20:B26"/>
    <mergeCell ref="B13:E13"/>
    <mergeCell ref="A8:D8"/>
    <mergeCell ref="B11:E11"/>
    <mergeCell ref="A4:E4"/>
    <mergeCell ref="A7:E7"/>
    <mergeCell ref="B28:D28"/>
    <mergeCell ref="B29:D29"/>
    <mergeCell ref="B30:D30"/>
    <mergeCell ref="B31:D31"/>
    <mergeCell ref="B32:D32"/>
  </mergeCells>
  <pageMargins left="0.35433070866141736" right="0.23622047244094491" top="0.74803149606299213" bottom="0.74803149606299213" header="0.31496062992125984" footer="0.31496062992125984"/>
  <pageSetup paperSize="9" scale="80" orientation="landscape" r:id="rId1"/>
  <headerFooter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M.Golubkov</cp:lastModifiedBy>
  <cp:lastPrinted>2014-09-26T09:52:06Z</cp:lastPrinted>
  <dcterms:created xsi:type="dcterms:W3CDTF">2014-05-08T09:51:02Z</dcterms:created>
  <dcterms:modified xsi:type="dcterms:W3CDTF">2019-10-10T08:53:30Z</dcterms:modified>
</cp:coreProperties>
</file>